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rparnet30.groupe.active\DEF\TMC\DFM\OPM_Funding\Thematic Bond\Reporting\2025\Versions finales\Excel\"/>
    </mc:Choice>
  </mc:AlternateContent>
  <xr:revisionPtr revIDLastSave="0" documentId="13_ncr:1_{BD9B5827-E083-4E83-AA11-AB72A3C908F6}" xr6:coauthVersionLast="47" xr6:coauthVersionMax="47" xr10:uidLastSave="{00000000-0000-0000-0000-000000000000}"/>
  <bookViews>
    <workbookView xWindow="-110" yWindow="-110" windowWidth="19420" windowHeight="11500" tabRatio="681" activeTab="2" xr2:uid="{A57D205D-DC0C-47FF-B1C1-CB6194E21C29}"/>
  </bookViews>
  <sheets>
    <sheet name="Reporting ODD AFD" sheetId="1" r:id="rId1"/>
    <sheet name="5" sheetId="2" r:id="rId2"/>
    <sheet name="Emissions Durables =&gt;" sheetId="3" r:id="rId3"/>
    <sheet name="7" sheetId="5" r:id="rId4"/>
    <sheet name="8" sheetId="6" r:id="rId5"/>
    <sheet name="9" sheetId="7" r:id="rId6"/>
    <sheet name="11" sheetId="9" r:id="rId7"/>
    <sheet name="12" sheetId="8" r:id="rId8"/>
    <sheet name="13-14" sheetId="10" r:id="rId9"/>
    <sheet name="15" sheetId="11" r:id="rId10"/>
    <sheet name="17" sheetId="12" r:id="rId11"/>
    <sheet name="19" sheetId="13" r:id="rId12"/>
    <sheet name="20" sheetId="14" r:id="rId13"/>
    <sheet name="Emissions Climat =&gt;" sheetId="15" r:id="rId14"/>
    <sheet name="25" sheetId="16" r:id="rId15"/>
    <sheet name="26" sheetId="17" r:id="rId16"/>
    <sheet name="27" sheetId="18" r:id="rId17"/>
    <sheet name="29" sheetId="19" r:id="rId18"/>
    <sheet name="30" sheetId="20" r:id="rId19"/>
  </sheets>
  <externalReferences>
    <externalReference r:id="rId2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5" i="16" l="1"/>
  <c r="D45" i="16"/>
  <c r="E42" i="5"/>
  <c r="D42" i="5"/>
  <c r="E28" i="5"/>
  <c r="D28" i="5"/>
</calcChain>
</file>

<file path=xl/sharedStrings.xml><?xml version="1.0" encoding="utf-8"?>
<sst xmlns="http://schemas.openxmlformats.org/spreadsheetml/2006/main" count="736" uniqueCount="408">
  <si>
    <t>Typologie</t>
  </si>
  <si>
    <t>ISIN</t>
  </si>
  <si>
    <t>Émission</t>
  </si>
  <si>
    <t>Maturité</t>
  </si>
  <si>
    <t>Devise</t>
  </si>
  <si>
    <t>Montant (M)</t>
  </si>
  <si>
    <t>Coupon</t>
  </si>
  <si>
    <t>Obligations Climat</t>
  </si>
  <si>
    <t>FR0013365376</t>
  </si>
  <si>
    <t>EUR</t>
  </si>
  <si>
    <t>650M</t>
  </si>
  <si>
    <t>FR0013483526</t>
  </si>
  <si>
    <t>1,5Md</t>
  </si>
  <si>
    <r>
      <t>0%</t>
    </r>
    <r>
      <rPr>
        <sz val="8"/>
        <rFont val="Aptos Narrow"/>
        <family val="2"/>
        <scheme val="minor"/>
      </rPr>
      <t> </t>
    </r>
  </si>
  <si>
    <t> Total</t>
  </si>
  <si>
    <t>2,15Mds</t>
  </si>
  <si>
    <t>Obligations Durables</t>
  </si>
  <si>
    <t>FR0014000AU2</t>
  </si>
  <si>
    <t>2Mds</t>
  </si>
  <si>
    <t>FR0014003YN1</t>
  </si>
  <si>
    <t>FR0014005NA6</t>
  </si>
  <si>
    <t>FR001400ADF2</t>
  </si>
  <si>
    <t>FR001400CRX1</t>
  </si>
  <si>
    <t>USD</t>
  </si>
  <si>
    <t>1,4Md</t>
  </si>
  <si>
    <t>FR001400DCB7</t>
  </si>
  <si>
    <t>1,2Md</t>
  </si>
  <si>
    <t>FR001400F7C9</t>
  </si>
  <si>
    <t>1,65Md</t>
  </si>
  <si>
    <t>FR001400KR43</t>
  </si>
  <si>
    <t xml:space="preserve">500M </t>
  </si>
  <si>
    <t>FR001400LKC1</t>
  </si>
  <si>
    <t>FR001400OFN2</t>
  </si>
  <si>
    <t>FR001400SD82</t>
  </si>
  <si>
    <t>17,3 MDS</t>
  </si>
  <si>
    <t>Total émissions thématiques</t>
  </si>
  <si>
    <t>19,45Mds</t>
  </si>
  <si>
    <t>Nombre de prêts</t>
  </si>
  <si>
    <t>Encours</t>
  </si>
  <si>
    <t>Engagement</t>
  </si>
  <si>
    <t xml:space="preserve">Cofinancement </t>
  </si>
  <si>
    <t>Climat</t>
  </si>
  <si>
    <t>Durable</t>
  </si>
  <si>
    <t>Total général</t>
  </si>
  <si>
    <t>Répartition</t>
  </si>
  <si>
    <t>Somme de Encours 2024</t>
  </si>
  <si>
    <t>AFD</t>
  </si>
  <si>
    <t>PROPARCO</t>
  </si>
  <si>
    <t>Période</t>
  </si>
  <si>
    <t>%</t>
  </si>
  <si>
    <t>Nombre de Concours</t>
  </si>
  <si>
    <t>2011-2014</t>
  </si>
  <si>
    <t>Montant</t>
  </si>
  <si>
    <t>2014-2016</t>
  </si>
  <si>
    <t>Transitions</t>
  </si>
  <si>
    <t>Encours 2024</t>
  </si>
  <si>
    <t>Cofinancement</t>
  </si>
  <si>
    <t>Démographique et sociale</t>
  </si>
  <si>
    <t>Economique et financière</t>
  </si>
  <si>
    <t>Energétique</t>
  </si>
  <si>
    <t>Numérique et technologique</t>
  </si>
  <si>
    <t>Politique et citoyenne</t>
  </si>
  <si>
    <t>Territoriale et écologique</t>
  </si>
  <si>
    <t>Afrique</t>
  </si>
  <si>
    <t>Amérique</t>
  </si>
  <si>
    <t>Multipays</t>
  </si>
  <si>
    <t>Trois océans</t>
  </si>
  <si>
    <t>Orient</t>
  </si>
  <si>
    <t>Education et formation professionnelle</t>
  </si>
  <si>
    <t>Santé</t>
  </si>
  <si>
    <t>Services et systèmes financiers, Systèmes productifs</t>
  </si>
  <si>
    <t>Efficacité énergétique, énergies renouvelables</t>
  </si>
  <si>
    <t>Télécommunications et technologies de l'information et la communication</t>
  </si>
  <si>
    <t>Justice</t>
  </si>
  <si>
    <t>Réforme de l'Etat</t>
  </si>
  <si>
    <t>Eau et assainissement</t>
  </si>
  <si>
    <t>Infrastructure et développement urbain</t>
  </si>
  <si>
    <t>En%</t>
  </si>
  <si>
    <r>
      <t>TransItion /</t>
    </r>
    <r>
      <rPr>
        <sz val="11"/>
        <rFont val="Aptos Narrow"/>
        <family val="2"/>
        <scheme val="minor"/>
      </rPr>
      <t xml:space="preserve"> Secteur</t>
    </r>
  </si>
  <si>
    <t>Nombre de concours</t>
  </si>
  <si>
    <t>Encours 2024 en M€</t>
  </si>
  <si>
    <t>Principaux ODD contribués</t>
  </si>
  <si>
    <t>Principaux indicateurs green</t>
  </si>
  <si>
    <t>Principaux indicateurs sociaux</t>
  </si>
  <si>
    <t>1, 4, 5, 10, 13, 16, 17</t>
  </si>
  <si>
    <t>129k bénéficiaires totaux des projets d’éducation et de formation professionnelle
83,5k personnes bénéficieront de formations professionnalisantes</t>
  </si>
  <si>
    <t>3, 5, 10, 16</t>
  </si>
  <si>
    <t>67 Mn enfants seront vaccinés
10,2 Mn de personnes dont l'accès aux soins sera amélioré</t>
  </si>
  <si>
    <t>1, 5, 8, 13, 16, 17</t>
  </si>
  <si>
    <t>4,3 Mn Tonnes de CO2 seront évitées ou réduites</t>
  </si>
  <si>
    <t>7,9 Mn personnes bénéficieront d'un service financier local</t>
  </si>
  <si>
    <t>7, 13, 16, 17</t>
  </si>
  <si>
    <t>2,73k MW d'énergies renouvelables seront installés ou réhabilités
2,89 Mn Tonnes de CO2 seront évitées ou réduites</t>
  </si>
  <si>
    <t>18,8 Mn personnes bénéficieront d'une amélioration des services en électricité</t>
  </si>
  <si>
    <t>8, 9, 16</t>
  </si>
  <si>
    <t>5, 10, 16, 17</t>
  </si>
  <si>
    <t>Réforme de l’Etat</t>
  </si>
  <si>
    <t>10, 13, 16, 17</t>
  </si>
  <si>
    <t>1, 5, 6, 10, 12, 13, 15, 16</t>
  </si>
  <si>
    <t>142,2 Mn m3/an d’eau potable seront économisés
Traitement d’eau usée correspondant à 2,4 Mn d’habitants par jour
Financement de 2,2 Mn m3/jour de production d’eau potable</t>
  </si>
  <si>
    <t>2,5 Mn personnes seront sensibilisées à l'hygiène
35,3 Mn personnes bénéficieront d'un service d'eau potable géré en toute sécurité
11,1 Mn personnes bénéficieront d'un service d'assainissement géré en toute sécurité</t>
  </si>
  <si>
    <t>5, 9, 10, 11, 13, 15, 16, 17</t>
  </si>
  <si>
    <t>11,1 Mn personnes bénéficieront d'un service d'assainissement géré en toute sécurité
2,0 Mn hectares bénéficieront de programmes de gestion durable des ressources et/ou du foncier</t>
  </si>
  <si>
    <t>33,2 Mn habitants et usagers des villes dont la qualité de vie sera améliorée
478k exploitations familiales agricoles dont les performances économiques seront améliorées 
4,1 Mn personnes bénéficieront d'une amélioration de l'accès au transport urbain durable</t>
  </si>
  <si>
    <t>Total</t>
  </si>
  <si>
    <t>ODD</t>
  </si>
  <si>
    <t xml:space="preserve">  1. Pas de pauvreté</t>
  </si>
  <si>
    <t xml:space="preserve">  2. Faim "zéro"</t>
  </si>
  <si>
    <t xml:space="preserve">  3. Bonne santé et bien être</t>
  </si>
  <si>
    <t xml:space="preserve">  4. Education de qualité</t>
  </si>
  <si>
    <t xml:space="preserve">  5. Egalités entre les sexes</t>
  </si>
  <si>
    <t xml:space="preserve">  6. Eau propre et d’assainissement</t>
  </si>
  <si>
    <t xml:space="preserve">  7. Energie propre et d'un coût abordable</t>
  </si>
  <si>
    <t xml:space="preserve">  8. Travail décent et croissance économique</t>
  </si>
  <si>
    <t xml:space="preserve">  9. Industrie, innovation et infrastructure</t>
  </si>
  <si>
    <t xml:space="preserve">  10. Réduction des inégalités</t>
  </si>
  <si>
    <t xml:space="preserve">  11. Villes et communautés durables</t>
  </si>
  <si>
    <t xml:space="preserve">  12. Consommation et production responsables</t>
  </si>
  <si>
    <t xml:space="preserve">  13. Lutte contre les changements climatiques</t>
  </si>
  <si>
    <t xml:space="preserve">  14. Vie aquatique</t>
  </si>
  <si>
    <t xml:space="preserve">  15. Vie terrestre</t>
  </si>
  <si>
    <t xml:space="preserve">  16. Paix, justice et institutions efficaces</t>
  </si>
  <si>
    <t xml:space="preserve">  17. Partenariat pour la réalisation des objectifs</t>
  </si>
  <si>
    <t>Note 2 ou 3 en %</t>
  </si>
  <si>
    <t>Dim 1 - Croissance soutenable et économie résiliente</t>
  </si>
  <si>
    <t>Dim 2 - Bien-être social et réduction des déséquilibres sociaux</t>
  </si>
  <si>
    <t>Dimension</t>
  </si>
  <si>
    <t>Neutre</t>
  </si>
  <si>
    <t>Dim 3 - Egalité femmes-hommes</t>
  </si>
  <si>
    <t>Dim 4 - Préservation de la biodiversité, gestion des milieux et des ressources naturelles</t>
  </si>
  <si>
    <t>Dim 5.a - Transition vers une trajectoire bas-carbone</t>
  </si>
  <si>
    <t>Dim 5.b - Résilience au changement climatique</t>
  </si>
  <si>
    <t>Dim 6 - Pérennité des effets du projet et cadre de gouvernance</t>
  </si>
  <si>
    <t>% des projets avec interactions positives</t>
  </si>
  <si>
    <t>Nbre de projets</t>
  </si>
  <si>
    <t>Interactions positives</t>
  </si>
  <si>
    <t>Impact significatif dim sociale et env</t>
  </si>
  <si>
    <t>Notation DEV Proparco</t>
  </si>
  <si>
    <t>DEV-1</t>
  </si>
  <si>
    <t>DEV-2</t>
  </si>
  <si>
    <t>Nbre de prêts</t>
  </si>
  <si>
    <t>Montant en Mds€</t>
  </si>
  <si>
    <r>
      <rPr>
        <b/>
        <sz val="14"/>
        <color theme="1"/>
        <rFont val="Aptos Narrow"/>
        <family val="2"/>
        <scheme val="minor"/>
      </rPr>
      <t>Transition</t>
    </r>
    <r>
      <rPr>
        <sz val="14"/>
        <color theme="1"/>
        <rFont val="Aptos Narrow"/>
        <family val="2"/>
        <scheme val="minor"/>
      </rPr>
      <t xml:space="preserve"> / Secteur</t>
    </r>
  </si>
  <si>
    <t>Somme des encours 2024</t>
  </si>
  <si>
    <t>Montant en Md€</t>
  </si>
  <si>
    <r>
      <t xml:space="preserve">Transition / </t>
    </r>
    <r>
      <rPr>
        <sz val="11"/>
        <color theme="1"/>
        <rFont val="Aptos Narrow"/>
        <family val="2"/>
        <scheme val="minor"/>
      </rPr>
      <t>Secteur</t>
    </r>
  </si>
  <si>
    <t>Transition</t>
  </si>
  <si>
    <t>Description</t>
  </si>
  <si>
    <t>Pays</t>
  </si>
  <si>
    <t>Année de signature</t>
  </si>
  <si>
    <t>Lien</t>
  </si>
  <si>
    <t>Support au système de santé</t>
  </si>
  <si>
    <t>Bangladesh</t>
  </si>
  <si>
    <t>1;3;5;10;13;16;17</t>
  </si>
  <si>
    <t>https://opendata.afd.fr/pages/detail_projet/?q.previousLink=liste_projets&amp;q.previousLinkName=Les%20projets%20financ%C3%A9s%20par%20l%27AFD%20&amp;q.previousPreviousLink=&amp;refine.iati_identifier=FR-3-CBD1051</t>
  </si>
  <si>
    <t>Appui à la gestion des enseigants</t>
  </si>
  <si>
    <t>Cote D'ivoire</t>
  </si>
  <si>
    <t/>
  </si>
  <si>
    <t>https://opendata.afd.fr/pages/detail_projet/?q.previousLink=liste_projets&amp;q.previousLinkName=Les%20projets%20financ%C3%A9s%20par%20l%27AFD%20&amp;q.previousPreviousLink=&amp;refine.iati_identifier=FR-3-CCI1665</t>
  </si>
  <si>
    <t>Support à la protection sociale</t>
  </si>
  <si>
    <t>Egypte</t>
  </si>
  <si>
    <t>5;10;16;</t>
  </si>
  <si>
    <t>https://opendata.afd.fr/pages/detail_projet/?q.previousLink=liste_projets&amp;q.previousLinkName=Les%20projets%20financ%C3%A9s%20par%20l%27AFD%20&amp;q.previousPreviousLink=&amp;refine.iati_identifier=FR-3-CEG1077</t>
  </si>
  <si>
    <t>1;5;10;13;16;17</t>
  </si>
  <si>
    <t>https://opendata.afd.fr/pages/detail_projet/?q.previousLink=liste_projets&amp;q.previousLinkName=Les%20projets%20financ%C3%A9s%20par%20l%27AFD%20&amp;q.previousPreviousLink=&amp;refine.iati_identifier=FR-3-CEG1124</t>
  </si>
  <si>
    <t>Georgie</t>
  </si>
  <si>
    <t>3;10;16;</t>
  </si>
  <si>
    <t>https://opendata.afd.fr/pages/detail_projet/?q.previousLink=liste_projets&amp;q.previousLinkName=Les%20projets%20financ%C3%A9s%20par%20l%27AFD%20&amp;q.previousPreviousLink=&amp;refine.iati_identifier=FR-3-CGE1016</t>
  </si>
  <si>
    <t>https://opendata.afd.fr/pages/detail_projet/?q.previousLink=liste_projets&amp;q.previousLinkName=Les%20projets%20financ%C3%A9s%20par%20l%27AFD%20&amp;q.previousPreviousLink=&amp;refine.iati_identifier=FR-3-CGE1022</t>
  </si>
  <si>
    <t>https://opendata.afd.fr/pages/detail_projet/?q.previousLink=liste_projets&amp;q.previousLinkName=Les%20projets%20financ%C3%A9s%20par%20l%27AFD%20&amp;q.previousPreviousLink=&amp;refine.iati_identifier=FR-3-CGE1023</t>
  </si>
  <si>
    <t>Support à l'insertion économique des jeunes</t>
  </si>
  <si>
    <t>Maroc</t>
  </si>
  <si>
    <t>4;5;8;10;11;16;</t>
  </si>
  <si>
    <t>https://opendata.afd.fr/pages/detail_projet/?q.previousLink=liste_projets&amp;q.previousLinkName=Les%20projets%20financ%C3%A9s%20par%20l%27AFD%20&amp;q.previousPreviousLink=&amp;refine.iati_identifier=FR-3-CMA1238</t>
  </si>
  <si>
    <t>Appui à la couverture médicale</t>
  </si>
  <si>
    <t>1;3;5;10;13;16;</t>
  </si>
  <si>
    <t>https://opendata.afd.fr/pages/detail_projet/?q.previousLink=liste_projets&amp;q.previousLinkName=Les%20projets%20financ%C3%A9s%20par%20l%27AFD%20&amp;q.previousPreviousLink=&amp;refine.iati_identifier=FR-3-CMA1282</t>
  </si>
  <si>
    <t>1;5;10;13;16;</t>
  </si>
  <si>
    <t>https://opendata.afd.fr/pages/detail_projet/?q.previousLink=liste_projets&amp;q.previousLinkName=Les%20projets%20financ%C3%A9s%20par%20l%27AFD%20&amp;q.previousPreviousLink=&amp;refine.iati_identifier=FR-3-CMA1348</t>
  </si>
  <si>
    <t>Support à la réduction et à la gestion des risques de catastrophes naturelles et sanitaires</t>
  </si>
  <si>
    <t>Maurice</t>
  </si>
  <si>
    <t>5;10;13;16;</t>
  </si>
  <si>
    <t>https://opendata.afd.fr/pages/detail_projet/?q.previousLink=liste_projets&amp;q.previousLinkName=Les%20projets%20financ%C3%A9s%20par%20l%27AFD%20&amp;q.previousPreviousLink=&amp;refine.iati_identifier=FR-3-CMU1089</t>
  </si>
  <si>
    <t>Rwanda</t>
  </si>
  <si>
    <t>1;3;10;16;</t>
  </si>
  <si>
    <t>https://opendata.afd.fr/pages/detail_projet/?q.previousLink=liste_projets&amp;q.previousLinkName=Les%20projets%20financ%C3%A9s%20par%20l%27AFD%20&amp;q.previousPreviousLink=&amp;refine.iati_identifier=FR-3-CRW1064</t>
  </si>
  <si>
    <t>Support à l'insertion économique des femmes</t>
  </si>
  <si>
    <t>Albanie</t>
  </si>
  <si>
    <t>5;8;10;16;17</t>
  </si>
  <si>
    <t>https://opendata.afd.fr/pages/detail_projet/?q.previousLink=liste_projets&amp;q.previousLinkName=Les%20projets%20financ%C3%A9s%20par%20l%27AFD%20&amp;q.previousPreviousLink=&amp;refine.iati_identifier=FR-3-CAL1003</t>
  </si>
  <si>
    <t>Appui à une économie durable et résiliente</t>
  </si>
  <si>
    <t>Bolivie</t>
  </si>
  <si>
    <t>13;15;16;17</t>
  </si>
  <si>
    <t>https://opendata.afd.fr/pages/detail_projet/?refine.iati_identifier=FR-3-CBO1037</t>
  </si>
  <si>
    <t>Equateur</t>
  </si>
  <si>
    <t>4;5;8;10;13;17</t>
  </si>
  <si>
    <t>https://opendata.afd.fr/pages/detail_projet/?q.previousLink=liste_projets&amp;q.previousLinkName=Les%20projets%20financ%C3%A9s%20par%20l%27AFD%20&amp;q.previousPreviousLink=&amp;refine.iati_identifier=FR-3-CEC1059</t>
  </si>
  <si>
    <t>Mexique</t>
  </si>
  <si>
    <t>5;8;10;13;16;</t>
  </si>
  <si>
    <t>https://opendata.afd.fr/pages/detail_projet/?q.previousLink=liste_projets&amp;q.previousLinkName=Les%20projets%20financ%C3%A9s%20par%20l%27AFD%20&amp;q.previousPreviousLink=&amp;refine.iati_identifier=FR-3-CMX1089</t>
  </si>
  <si>
    <t>Appui à l'accès aux services financiers pour population rurale</t>
  </si>
  <si>
    <t>Philippines</t>
  </si>
  <si>
    <t>https://opendata.afd.fr/pages/detail_projet/?q.previousLink=liste_projets&amp;q.previousLinkName=Les%20projets%20financ%C3%A9s%20par%20l%27AFD%20&amp;q.previousPreviousLink=&amp;refine.iati_identifier=FR-3-CPH1033</t>
  </si>
  <si>
    <t>Support à la transition énergétique</t>
  </si>
  <si>
    <t>Afrique Du Sud</t>
  </si>
  <si>
    <t>7;13;16;17</t>
  </si>
  <si>
    <t>https://opendata.afd.fr/pages/detail_projet/?q.previousLink=liste_projets&amp;q.previousLinkName=Les%20projets%20financ%C3%A9s%20par%20l%27AFD%20&amp;q.previousPreviousLink=&amp;refine.iati_identifier=FR-3-CZA1220</t>
  </si>
  <si>
    <t>5;7;13;16;17</t>
  </si>
  <si>
    <t>https://opendata.afd.fr/pages/detail_projet/?q.previousLink=liste_projets&amp;q.previousLinkName=Les%20projets%20financ%C3%A9s%20par%20l%27AFD%20&amp;q.previousPreviousLink=&amp;refine.iati_identifier=FR-3-CAL1004</t>
  </si>
  <si>
    <t>https://opendata.afd.fr/pages/detail_projet/?q.previousLink=liste_projets&amp;q.previousLinkName=Les%20projets%20financ%C3%A9s%20par%20l%27AFD%20&amp;q.previousPreviousLink=&amp;refine.iati_identifier=FR-3-CAL1019</t>
  </si>
  <si>
    <t>7;12;13;16;17</t>
  </si>
  <si>
    <t xml:space="preserve">https://www.afd.fr/fr/carte-des-projets/egypte-pret-de-politique-publique-dans-le-secteur-de-lenergie
</t>
  </si>
  <si>
    <t>Support à la résilience du secteur électrique</t>
  </si>
  <si>
    <t>7;10;13;16;17</t>
  </si>
  <si>
    <t>https://opendata.afd.fr/pages/detail_projet/?q.previousLink=liste_projets&amp;q.previousLinkName=Les%20projets%20financ%C3%A9s%20par%20l%27AFD%20&amp;q.previousPreviousLink=&amp;refine.iati_identifier=FR-3-CGE1020</t>
  </si>
  <si>
    <t>https://www.afd.fr/fr/carte-des-projets/renforcer-le-reseau-electrique-haute-tension-egyptien</t>
  </si>
  <si>
    <t>https://opendata.afd.fr/pages/detail_projet/?q.previousLink=liste_projets&amp;q.previousLinkName=Les%20projets%20financ%C3%A9s%20par%20l%27AFD%20&amp;q.previousPreviousLink=&amp;refine.iati_identifier=FR-3-CGE1045</t>
  </si>
  <si>
    <t>https://opendata.afd.fr/pages/detail_projet/?refine.iati_identifier=FR-3-CMX1045</t>
  </si>
  <si>
    <t>Moldavie</t>
  </si>
  <si>
    <t>7;13;16;</t>
  </si>
  <si>
    <t>https://opendata.afd.fr/pages/detail_projet/?q.previousLink=liste_projets&amp;q.previousLinkName=Les%20projets%20financ%C3%A9s%20par%20l%27AFD%20&amp;q.previousPreviousLink=&amp;refine.iati_identifier=FR-3-CMD1010</t>
  </si>
  <si>
    <t>7;10;13;16;</t>
  </si>
  <si>
    <t>https://opendata.afd.fr/pages/detail_projet/?q.previousLink=liste_projets&amp;q.previousLinkName=Les%20projets%20financ%C3%A9s%20par%20l%27AFD%20&amp;q.previousPreviousLink=&amp;refine.iati_identifier=FR-3-CMD1014</t>
  </si>
  <si>
    <t>Appui à la durabilité des services publics</t>
  </si>
  <si>
    <t>Armenie</t>
  </si>
  <si>
    <t>5;13;16;17</t>
  </si>
  <si>
    <t>https://opendata.afd.fr/pages/detail_projet/?refine.iati_identifier=FR-3-CAM1024</t>
  </si>
  <si>
    <t>Bresil</t>
  </si>
  <si>
    <t>https://opendata.afd.fr/pages/detail_projet/?q.previousLink=liste_projets&amp;q.previousLinkName=Les%20projets%20financ%C3%A9s%20par%20l%27AFD%20&amp;q.previousPreviousLink=&amp;refine.iati_identifier=FR-3-CBR1122</t>
  </si>
  <si>
    <t>Appui à la gestion des ressources en eau</t>
  </si>
  <si>
    <t>2;13;16;17</t>
  </si>
  <si>
    <t>https://opendata.afd.fr/pages/detail_projet/?q.previousLink=liste_projets&amp;q.previousLinkName=Les%20projets%20financ%C3%A9s%20par%20l%27AFD%20&amp;q.previousPreviousLink=&amp;refine.iati_identifier=FR-3-CGE1028</t>
  </si>
  <si>
    <t>Appui à la démarche de Budgétisation sensible au genre</t>
  </si>
  <si>
    <t>Jordanie</t>
  </si>
  <si>
    <t>https://opendata.afd.fr/pages/detail_projet/?q.previousLink=liste_projets&amp;q.previousLinkName=Les%20projets%20financ%C3%A9s%20par%20l%27AFD%20&amp;q.previousPreviousLink=&amp;refine.iati_identifier=FR-3-CJO1124</t>
  </si>
  <si>
    <t>5;10;16;17</t>
  </si>
  <si>
    <t>https://opendata.afd.fr/pages/detail_projet/?q.previousLink=liste_projets&amp;q.previousLinkName=Les%20projets%20financ%C3%A9s%20par%20l%27AFD%20&amp;q.previousPreviousLink=&amp;refine.iati_identifier=FR-3-CMA1260</t>
  </si>
  <si>
    <t>5;10;15;16;</t>
  </si>
  <si>
    <t>https://opendata.afd.fr/pages/detail_projet/?q.previousLink=liste_projets&amp;q.previousLinkName=Les%20projets%20financ%C3%A9s%20par%20l%27AFD%20&amp;q.previousPreviousLink=&amp;refine.iati_identifier=FR-3-CMA1323</t>
  </si>
  <si>
    <t>Ouzbekistan</t>
  </si>
  <si>
    <t>12;13;15;16;</t>
  </si>
  <si>
    <t>https://opendata.afd.fr/pages/detail_projet/?q.previousLink=liste_projets&amp;q.previousLinkName=Les%20projets%20financ%C3%A9s%20par%20l%27AFD%20&amp;q.previousPreviousLink=&amp;refine.iati_identifier=FR-3-CUZ1048</t>
  </si>
  <si>
    <t>Appui à la transition climatique des flux financiers publics et privés</t>
  </si>
  <si>
    <t>13;16;</t>
  </si>
  <si>
    <t>https://opendata.afd.fr/pages/detail_projet/?q.previousLink=liste_projets&amp;q.previousLinkName=Les%20projets%20financ%C3%A9s%20par%20l%27AFD%20&amp;q.previousPreviousLink=&amp;refine.iati_identifier=FR-3-CRW1075</t>
  </si>
  <si>
    <t>Appui dans la lutte contre le changement climatique</t>
  </si>
  <si>
    <t>11;13;14;15;16;17</t>
  </si>
  <si>
    <t>https://opendata.afd.fr/pages/detail_projet/?q.previousLink=liste_projets&amp;q.previousLinkName=Les%20projets%20financ%C3%A9s%20par%20l%27AFD%20&amp;q.previousPreviousLink=&amp;refine.iati_identifier=FR-3-CAL1028</t>
  </si>
  <si>
    <t>Soutien au secteur de l'eau</t>
  </si>
  <si>
    <t>6;10;13;15;16;17</t>
  </si>
  <si>
    <t>https://www.afd.fr/fr/carte-des-projets/ameliorer-la-gouvernance-du-secteur-de-leau?origin=https://www.afd.fr/fr/page-region-pays/bolivie</t>
  </si>
  <si>
    <t>Colombie</t>
  </si>
  <si>
    <t>12;15;16;</t>
  </si>
  <si>
    <t>https://www.afd.fr/fr/carte-des-projets/soutenir-la-colombie-dans-sa-lutte-contre-le-changement-climatique</t>
  </si>
  <si>
    <t>https://opendata.afd.fr/pages/detail_projet/?q.previousLink=liste_projets&amp;q.previousLinkName=Les%20projets%20financ%C3%A9s%20par%20l%27AFD%20&amp;q.previousPreviousLink=&amp;refine.iati_identifier=FR-3-CCO1043</t>
  </si>
  <si>
    <t>Appui à la politique de développement rural</t>
  </si>
  <si>
    <t>2;5;10;12;13;15;16;</t>
  </si>
  <si>
    <t>https://www.afd.fr/fr/carte-des-projets/soutenir-la-politique-de-developpement-rural-integral-post-conflit</t>
  </si>
  <si>
    <t>https://opendata.afd.fr/pages/detail_projet/?refine.iati_identifier=FR-3-CCO1063</t>
  </si>
  <si>
    <t>Appui en faveur d'un développement territorial durable</t>
  </si>
  <si>
    <t>2;10;11;13;15;16;</t>
  </si>
  <si>
    <t>https://opendata.afd.fr/pages/detail_projet/?q.previousLink=liste_projets&amp;q.previousLinkName=Les%20projets%20financ%C3%A9s%20par%20l%27AFD%20&amp;q.previousPreviousLink=&amp;refine.iati_identifier=FR-3-CCO1073</t>
  </si>
  <si>
    <t>7;11;12;13;15;16;17</t>
  </si>
  <si>
    <t>https://opendata.afd.fr/pages/detail_projet/?q.previousLink=liste_projets&amp;q.previousLinkName=Les%20projets%20financ%C3%A9s%20par%20l%27AFD%20&amp;q.previousPreviousLink=&amp;refine.iati_identifier=FR-3-CCO1079</t>
  </si>
  <si>
    <t>5;13;15;16;</t>
  </si>
  <si>
    <t>https://opendata.afd.fr/pages/detail_projet/?q.previousLink=liste_projets&amp;q.previousLinkName=Les%20projets%20financ%C3%A9s%20par%20l%27AFD%20&amp;q.previousPreviousLink=&amp;refine.iati_identifier=FR-3-CCO1097</t>
  </si>
  <si>
    <t>Costa Rica</t>
  </si>
  <si>
    <t>10;11;13;15;16;17</t>
  </si>
  <si>
    <t>https://opendata.afd.fr/pages/detail_projet/?q.previousLink=liste_projets&amp;q.previousLinkName=Les%20projets%20financ%C3%A9s%20par%20l%27AFD%20&amp;q.previousPreviousLink=&amp;refine.iati_identifier=FR-3-CCR1011</t>
  </si>
  <si>
    <t>5;10;11;13;15;16;</t>
  </si>
  <si>
    <t>https://opendata.afd.fr/pages/detail_projet/?q.previousLink=liste_projets&amp;q.previousLinkName=Les%20projets%20financ%C3%A9s%20par%20l%27AFD%20&amp;q.previousPreviousLink=&amp;refine.iati_identifier=FR-3-CCR1025</t>
  </si>
  <si>
    <t>Appui en faveur d'un développement urbain durable</t>
  </si>
  <si>
    <t>Dominicaine,Republique</t>
  </si>
  <si>
    <t>5;9;10;11;13;16;17</t>
  </si>
  <si>
    <t>https://opendata.afd.fr/pages/detail_projet/?q.previousLink=liste_projets&amp;q.previousLinkName=Les%20projets%20financ%C3%A9s%20par%20l%27AFD%20&amp;q.previousPreviousLink=&amp;refine.iati_identifier=FR-3-CDO1069</t>
  </si>
  <si>
    <t>5;10;11;13;16;17</t>
  </si>
  <si>
    <t>https://opendata.afd.fr/pages/detail_projet/?q.previousLink=liste_projets&amp;q.previousLinkName=Les%20projets%20financ%C3%A9s%20par%20l%27AFD%20&amp;q.previousPreviousLink=&amp;refine.iati_identifier=FR-3-CDO1088</t>
  </si>
  <si>
    <t>5;10;11;13;16;</t>
  </si>
  <si>
    <t>https://opendata.afd.fr/pages/detail_projet/?q.previousLink=liste_projets&amp;q.previousLinkName=Les%20projets%20financ%C3%A9s%20par%20l%27AFD%20&amp;q.previousPreviousLink=&amp;refine.iati_identifier=FR-3-CEC1034</t>
  </si>
  <si>
    <t>13;15;16;</t>
  </si>
  <si>
    <t>https://opendata.afd.fr/pages/detail_projet/?q.previousLink=liste_projets&amp;q.previousLinkName=Les%20projets%20financ%C3%A9s%20par%20l%27AFD%20&amp;q.previousPreviousLink=&amp;refine.iati_identifier=FR-3-CEC1041</t>
  </si>
  <si>
    <t>Support au secteur de l'eau</t>
  </si>
  <si>
    <t>5;6;12;13;15;16;17</t>
  </si>
  <si>
    <t>https://opendata.afd.fr/pages/detail_projet/?q.previousLink=liste_projets&amp;q.previousLinkName=Les%20projets%20financ%C3%A9s%20par%20l%27AFD%20&amp;q.previousPreviousLink=&amp;refine.iati_identifier=FR-3-CGE1044</t>
  </si>
  <si>
    <t>Support à la résilience face aux catastrophes naturelles</t>
  </si>
  <si>
    <t>Indonesie</t>
  </si>
  <si>
    <t>5;10;13;16;17</t>
  </si>
  <si>
    <t>https://opendata.afd.fr/pages/detail_projet/?q.previousLink=liste_projets&amp;q.previousLinkName=Les%20projets%20financ%C3%A9s%20par%20l%27AFD%20&amp;q.previousPreviousLink=&amp;refine.iati_identifier=FR-3-CID1100</t>
  </si>
  <si>
    <t>https://opendata.afd.fr/pages/detail_projet/?q.previousLink=liste_projets&amp;q.previousLinkName=Les%20projets%20financ%C3%A9s%20par%20l%27AFD%20&amp;q.previousPreviousLink=&amp;refine.iati_identifier=FR-3-CID1123</t>
  </si>
  <si>
    <t>Inde</t>
  </si>
  <si>
    <t>5;9;10;11;13;16;</t>
  </si>
  <si>
    <t xml:space="preserve">https://www.afd.fr/fr/carte-des-projets/appuyer-un-developpement-urbain-durable-innovant-et-participatif-grace-au-programme-citiis
</t>
  </si>
  <si>
    <t>6;15;16;</t>
  </si>
  <si>
    <t xml:space="preserve">https://www.afd.fr/fr/carte-des-projets/relever-le-defi-de-la-gestion-de-leau-en-jordanie
</t>
  </si>
  <si>
    <t>6;13;15;16;17</t>
  </si>
  <si>
    <t>https://www.afd.fr/en/carte-des-projets/jordan-third-water-development-policy-loan</t>
  </si>
  <si>
    <t>5;6;13;15;16;17</t>
  </si>
  <si>
    <t>https://opendata.afd.fr/pages/detail_projet/?q.previousLink=liste_projets&amp;q.previousLinkName=Les%20projets%20financ%C3%A9s%20par%20l%27AFD%20&amp;q.previousPreviousLink=&amp;refine.iati_identifier=FR-3-CJO1084</t>
  </si>
  <si>
    <t>Soutien à la performance communale</t>
  </si>
  <si>
    <t>5;11;13;16;17</t>
  </si>
  <si>
    <t>https://opendata.afd.fr/pages/detail_projet/?q.previousLink=liste_projets&amp;q.previousLinkName=Les%20projets%20financ%C3%A9s%20par%20l%27AFD%20&amp;q.previousPreviousLink=&amp;refine.iati_identifier=FR-3-CMA1285</t>
  </si>
  <si>
    <t>7;11;13;16;17</t>
  </si>
  <si>
    <t>https://opendata.afd.fr/pages/detail_projet/?q.previousLink=liste_projets&amp;q.previousLinkName=Les%20projets%20financ%C3%A9s%20par%20l%27AFD%20&amp;q.previousPreviousLink=&amp;refine.iati_identifier=FR-3-CMD1006</t>
  </si>
  <si>
    <t>2;5;12;13;15;16;</t>
  </si>
  <si>
    <t>https://opendata.afd.fr/pages/detail_projet/?q.previousLink=liste_projets&amp;q.previousLinkName=Les%20projets%20financ%C3%A9s%20par%20l%27AFD%20&amp;q.previousPreviousLink=&amp;refine.iati_identifier=FR-3-CMD1009</t>
  </si>
  <si>
    <t>Appui dans l'atténuation et l'adaptation au changement climatique</t>
  </si>
  <si>
    <t>Montenegro</t>
  </si>
  <si>
    <t>https://opendata.afd.fr/pages/detail_projet/?q.previousLink=liste_projets&amp;q.previousLinkName=Les%20projets%20financ%C3%A9s%20par%20l%27AFD%20&amp;q.previousPreviousLink=&amp;refine.iati_identifier=FR-3-CME1002</t>
  </si>
  <si>
    <t>Appuis en faveur de l'accès à l'eau potable et à l'assainissement</t>
  </si>
  <si>
    <t>4;5;6;13;14;15;16;</t>
  </si>
  <si>
    <t>https://opendata.afd.fr/pages/detail_projet/?q.previousLink=liste_projets&amp;q.previousLinkName=Les%20projets%20financ%C3%A9s%20par%20l%27AFD%20&amp;q.previousPreviousLink=&amp;refine.iati_identifier=FR-3-CMU1107</t>
  </si>
  <si>
    <t>https://www.afd.fr/fr/carte-des-projets/accompagner-les-politiques-publiques-pour-etablir-une-meilleure-connectivite-des-ecosystemes-bioconnect</t>
  </si>
  <si>
    <t>Intégration de la biodiversité dans les secteurs productifs agriculture et pêche</t>
  </si>
  <si>
    <t>https://opendata.afd.fr/pages/detail_projet/?q.previousLink=liste_projets&amp;q.previousLinkName=Les%20projets%20financ%C3%A9s%20par%20l%27AFD%20&amp;q.previousPreviousLink=&amp;refine.iati_identifier=FR-3-CMX1058</t>
  </si>
  <si>
    <t>5;13;15;16;17</t>
  </si>
  <si>
    <t>https://opendata.afd.fr/pages/detail_projet/?q.previousLink=liste_projets&amp;q.previousLinkName=Les%20projets%20financ%C3%A9s%20par%20l%27AFD%20&amp;q.previousPreviousLink=&amp;refine.iati_identifier=FR-3-CPH1051</t>
  </si>
  <si>
    <t>Serbie</t>
  </si>
  <si>
    <t>11;13;16;17</t>
  </si>
  <si>
    <t>https://opendata.afd.fr/pages/detail_projet/?q.previousLink=liste_projets&amp;q.previousLinkName=Les%20projets%20financ%C3%A9s%20par%20l%27AFD%20&amp;q.previousPreviousLink=&amp;refine.iati_identifier=FR-3-CRS1020</t>
  </si>
  <si>
    <t>10;13;16;17</t>
  </si>
  <si>
    <t>https://opendata.afd.fr/pages/detail_projet/?q.previousLink=liste_projets&amp;q.previousLinkName=Les%20projets%20financ%C3%A9s%20par%20l%27AFD%20&amp;q.previousPreviousLink=&amp;refine.iati_identifier=FR-3-CRS1025</t>
  </si>
  <si>
    <t>12;13;16;17</t>
  </si>
  <si>
    <t>https://opendata.afd.fr/pages/detail_projet/?q.previousLink=liste_projets&amp;q.previousLinkName=Les%20projets%20financ%C3%A9s%20par%20l%27AFD%20&amp;q.previousPreviousLink=&amp;refine.iati_identifier=FR-3-CUZ1042</t>
  </si>
  <si>
    <t>Viet-Nam</t>
  </si>
  <si>
    <t>12;13;15;16;17</t>
  </si>
  <si>
    <t>https://www.afd.fr/fr/carte-des-projets/aide-budgetaire-pour-le-programme-dappui-la-lutte-contre-le-changement-climatique-au-vietnam-sprcc</t>
  </si>
  <si>
    <t>Cofinancement EUR</t>
  </si>
  <si>
    <t>Géographie</t>
  </si>
  <si>
    <t>Encours 2024 (M€)</t>
  </si>
  <si>
    <t>% par région</t>
  </si>
  <si>
    <t>Trois Océans</t>
  </si>
  <si>
    <t>Biodiversity protection</t>
  </si>
  <si>
    <t>Energy Efficiency</t>
  </si>
  <si>
    <t>Renewable Energy</t>
  </si>
  <si>
    <t>Transportation</t>
  </si>
  <si>
    <t>Waste management</t>
  </si>
  <si>
    <t>Tonnes de CO2 évité/an</t>
  </si>
  <si>
    <t>Principaux indicateurs Green</t>
  </si>
  <si>
    <t>Principaux indicateurs Sociaux</t>
  </si>
  <si>
    <t>7, 13, 15, 17</t>
  </si>
  <si>
    <t>2,6k MW d'énergies renouvelables seront installés ou réhabilités
19Mn m3 / an d’eau potable seront économisés</t>
  </si>
  <si>
    <t xml:space="preserve">60,2 Mn personnes bénéficieront d'une amélioration des services en électricité </t>
  </si>
  <si>
    <t>7, 12,13, 16</t>
  </si>
  <si>
    <t>2,7 Mn personnes seront raccordées à l'électricité</t>
  </si>
  <si>
    <t>12, 13, 15, 16</t>
  </si>
  <si>
    <t>493k hectares bénéficieront de programmes de gestion durable des ressources et/ou du foncier</t>
  </si>
  <si>
    <t xml:space="preserve"> 4,3 Mn personnes bénéficieront d'un service d'eau potable géré en toute sécurité  </t>
  </si>
  <si>
    <t>9, 11, 12,13, 16, 17</t>
  </si>
  <si>
    <t>80 Mn de passagers des transports en commun</t>
  </si>
  <si>
    <t>Adaptation</t>
  </si>
  <si>
    <t>9, 11, 12, 13, 16, 17</t>
  </si>
  <si>
    <t>200k entreprises familiales agricoles auront une meilleures soutenabilité économique</t>
  </si>
  <si>
    <t>6, 12, 13, 15, 17</t>
  </si>
  <si>
    <t>556k habitants et usagers des villes dont la qualité de vie sera améliorée</t>
  </si>
  <si>
    <t>Somme de Année de signature</t>
  </si>
  <si>
    <t>Somme de Encours 2023</t>
  </si>
  <si>
    <t>Somme de Engagement net</t>
  </si>
  <si>
    <t>Nom projet</t>
  </si>
  <si>
    <t>Description du projet</t>
  </si>
  <si>
    <t>Secteur CICID</t>
  </si>
  <si>
    <t>Fiche Projet</t>
  </si>
  <si>
    <t>Gandharbpur</t>
  </si>
  <si>
    <t>Développement durable de l'alimentation en eau de Dacca.</t>
  </si>
  <si>
    <t>Eau et assain.</t>
  </si>
  <si>
    <t>https://www.afd.fr/fr/carte-des-projets/construction-de-la-station-de-potabilisation-de-gandharbpur</t>
  </si>
  <si>
    <t>Wadi Al Arab</t>
  </si>
  <si>
    <t>Le projet vise à assurer le prélèvement de l'eau dans la vallée du Jourdain, son traitement et son pompage.</t>
  </si>
  <si>
    <t>https://www.afd.fr/fr/carte-des-projets/ameliorer-lapprovisionnement-en-eau-des-gouvernorats-dirbid-ajloun-et-jerash</t>
  </si>
  <si>
    <t>Irrigation Cambodge</t>
  </si>
  <si>
    <t>Appui aux acteurs de la politique sectorielle hydro-agricole.</t>
  </si>
  <si>
    <t>Royaume Du Cambodge</t>
  </si>
  <si>
    <t>Agric. et sécu. alim.</t>
  </si>
  <si>
    <t>https://www.afd.fr/fr/carte-des-projets/ameliorer-les-rendements-agricoles-dans-les-zones-rurales</t>
  </si>
  <si>
    <t>WAT4CAM (PSEA2)</t>
  </si>
  <si>
    <t>Gestion des ressources en eau et transition agro-écologique dans les périmètres irrigués au Cambodge</t>
  </si>
  <si>
    <t>https://www.afd.fr/fr/carte-des-projets/gerer-les-ressources-en-eau-pour-ameliorer-la-resilience-des-agriculteurs-face-aux-aleas-climatiques</t>
  </si>
  <si>
    <t>PNA tranche 2</t>
  </si>
  <si>
    <t>ONEE - 2 ème tranche du Programme National d'Assainissement (PNA)</t>
  </si>
  <si>
    <t>https://opendata.afd.fr/pages/detail_projet/?refine.iati_identifier=FR-3-CMA1190</t>
  </si>
  <si>
    <t>PDIA-CC</t>
  </si>
  <si>
    <t>Projet de développement de l'irrigation et d'adaptation de l'agriculture aux changements climatiques (PDIA-CC).</t>
  </si>
  <si>
    <t>https://www.afd.fr/fr/carte-des-projets/developper-une-agriculture-irriguee-productive-et-durable-dans-la-zone-des-oasis</t>
  </si>
  <si>
    <t>SONEDE production</t>
  </si>
  <si>
    <t xml:space="preserve">Amélioration du service d'alimentation en eau potable de la population tunisienne sur l'ensemble du territoire national. </t>
  </si>
  <si>
    <t>Tunisie</t>
  </si>
  <si>
    <t>https://www.afd.fr/fr/carte-des-projets/un-meilleur-reseau-deau-potable-pour-les-populations-urbaines</t>
  </si>
  <si>
    <t>Programme PACTE</t>
  </si>
  <si>
    <t>Développement des territoires ruraux</t>
  </si>
  <si>
    <t>https://www.afd.fr/fr/carte-des-projets/programme-dadaptation-au-changement-climatique-des-territoires-ruraux</t>
  </si>
  <si>
    <t xml:space="preserve">Assainist ONAS 2013 </t>
  </si>
  <si>
    <t>De meilleurs réseaux d’assainissement pour les quartiers populaires.</t>
  </si>
  <si>
    <t>https://www.afd.fr/fr/carte-des-projets/de-meilleurs-reseaux-dassainissement-pour-les-quartiers-populaires</t>
  </si>
  <si>
    <t>SONEDE invest</t>
  </si>
  <si>
    <t>Financement du programme de sécurisation et de renforcement des infrastructures de transfert des eaux du Nord pour les régions du Sahel et Sfax</t>
  </si>
  <si>
    <t>https://www.afd.fr/fr/carte-des-projets/renforcement-du-systeme-dalimentation-en-eau-potable-du-cap-bon-sahel-et-sfax</t>
  </si>
  <si>
    <t>EAU AGRI PHUOC HOA</t>
  </si>
  <si>
    <t>Programme d'infrastructures hydroagricoles pour l'utilisation en eau dans la province de PHUOC HOA</t>
  </si>
  <si>
    <t>https://www.afd.fr/fr/projets/projet-dutilisation-des-ressources-en-eau-de-phuoc-hoa</t>
  </si>
  <si>
    <t>Bac Hung Hai</t>
  </si>
  <si>
    <t xml:space="preserve">Projet de Renforcement de la Gestion des Ressources en Eau et de Réhabilitation des Infrastructures Hydro agricoles dans le Périmètre Hydro agricole de Bac Hung Hai </t>
  </si>
  <si>
    <t>https://www.afd.fr/fr/carte-des-projets/partager-et-mieux-distribuer-les-eaux-capricieuses-du-fleuve-rouge-projet-bac-hung-hai</t>
  </si>
  <si>
    <t>Binh Dinh - Hung Yen</t>
  </si>
  <si>
    <t>Infrastructures hydro-agricoles dans la province de Binh Dinh et de Hung Yen</t>
  </si>
  <si>
    <t>https://www.afd.fr/fr/projets/soutenir-le-developpement-rural-dans-les-provinces-de-binh-dinh-et-hung-yen</t>
  </si>
  <si>
    <t>N.Binh H.Tinh C.Tho</t>
  </si>
  <si>
    <t>Lutte contre la montée des eaux dans les provinces de Ninh Binh, Ha Tinh et Can Tho</t>
  </si>
  <si>
    <t>Envir. et ress. nat.</t>
  </si>
  <si>
    <t>https://www.afd.fr/fr/carte-des-projets/lutte-contre-la-montee-des-eaux-dans-les-provinces-de-ninh-binh-ha-tinh-et-can-tho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</si>
</sst>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quot;_-;\-* #,##0.00\ &quot;€&quot;_-;_-* &quot;-&quot;??\ &quot;€&quot;_-;_-@_-"/>
    <numFmt numFmtId="43" formatCode="_-* #,##0.00_-;\-* #,##0.00_-;_-* &quot;-&quot;??_-;_-@_-"/>
    <numFmt numFmtId="164" formatCode="0.000%"/>
    <numFmt numFmtId="165" formatCode="_-* #,##0_-;\-* #,##0_-;_-* &quot;-&quot;??_-;_-@_-"/>
    <numFmt numFmtId="166" formatCode="_-* #,##0\ &quot;€&quot;_-;\-* #,##0\ &quot;€&quot;_-;_-* &quot;-&quot;??\ &quot;€&quot;_-;_-@_-"/>
    <numFmt numFmtId="167" formatCode="0.0%"/>
    <numFmt numFmtId="168" formatCode="#,##0,,"/>
    <numFmt numFmtId="169" formatCode="#,###,,"/>
    <numFmt numFmtId="170" formatCode="#,###.##,,,"/>
    <numFmt numFmtId="171" formatCode="yyyy"/>
    <numFmt numFmtId="172" formatCode="_-* #,##0.0\ _€_-;\-* #,##0.0\ _€_-;_-* &quot;-&quot;?\ _€_-;_-@_-"/>
    <numFmt numFmtId="173" formatCode="_-* #,##0.00\ _€_-;\-* #,##0.00\ _€_-;_-* &quot;-&quot;??\ _€_-;_-@_-"/>
  </numFmts>
  <fonts count="34"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1"/>
      <name val="Aptos Narrow"/>
      <family val="2"/>
      <scheme val="minor"/>
    </font>
    <font>
      <sz val="11"/>
      <name val="Aptos Narrow"/>
      <family val="2"/>
      <scheme val="minor"/>
    </font>
    <font>
      <sz val="8"/>
      <name val="Aptos Narrow"/>
      <family val="2"/>
      <scheme val="minor"/>
    </font>
    <font>
      <i/>
      <sz val="11"/>
      <name val="Aptos Narrow"/>
      <family val="2"/>
      <scheme val="minor"/>
    </font>
    <font>
      <b/>
      <i/>
      <sz val="11"/>
      <name val="Aptos Narrow"/>
      <family val="2"/>
      <scheme val="minor"/>
    </font>
    <font>
      <b/>
      <sz val="12"/>
      <color theme="1"/>
      <name val="Aptos Narrow"/>
      <family val="2"/>
      <scheme val="minor"/>
    </font>
    <font>
      <sz val="12"/>
      <color theme="1"/>
      <name val="Aptos Narrow"/>
      <family val="2"/>
      <scheme val="minor"/>
    </font>
    <font>
      <sz val="12"/>
      <color theme="1"/>
      <name val="Calibri"/>
      <family val="2"/>
    </font>
    <font>
      <b/>
      <sz val="12"/>
      <color theme="1"/>
      <name val="Calibri"/>
      <family val="2"/>
    </font>
    <font>
      <b/>
      <sz val="11"/>
      <color theme="1"/>
      <name val="Calibri"/>
      <family val="2"/>
    </font>
    <font>
      <sz val="11"/>
      <color theme="1"/>
      <name val="Calibri"/>
      <family val="2"/>
    </font>
    <font>
      <sz val="10"/>
      <color theme="1"/>
      <name val="Aptos Narrow"/>
      <family val="2"/>
      <scheme val="minor"/>
    </font>
    <font>
      <b/>
      <sz val="10"/>
      <color theme="1"/>
      <name val="Aptos Narrow"/>
      <family val="2"/>
      <scheme val="minor"/>
    </font>
    <font>
      <b/>
      <sz val="10"/>
      <color theme="0"/>
      <name val="Calibri"/>
      <family val="2"/>
    </font>
    <font>
      <b/>
      <sz val="10"/>
      <color theme="0"/>
      <name val="Aptos Narrow"/>
      <family val="2"/>
      <scheme val="minor"/>
    </font>
    <font>
      <sz val="10"/>
      <color theme="1"/>
      <name val="Calibri"/>
      <family val="2"/>
    </font>
    <font>
      <sz val="14"/>
      <color theme="1"/>
      <name val="Aptos Narrow"/>
      <family val="2"/>
      <scheme val="minor"/>
    </font>
    <font>
      <b/>
      <sz val="14"/>
      <color theme="1"/>
      <name val="Aptos Narrow"/>
      <family val="2"/>
      <scheme val="minor"/>
    </font>
    <font>
      <sz val="14"/>
      <color theme="0"/>
      <name val="Aptos Narrow"/>
      <family val="2"/>
      <scheme val="minor"/>
    </font>
    <font>
      <b/>
      <sz val="14"/>
      <color theme="0"/>
      <name val="Aptos Narrow"/>
      <family val="2"/>
      <scheme val="minor"/>
    </font>
    <font>
      <sz val="12"/>
      <color theme="0"/>
      <name val="Aptos Narrow"/>
      <family val="2"/>
      <scheme val="minor"/>
    </font>
    <font>
      <b/>
      <sz val="12"/>
      <color theme="0"/>
      <name val="Aptos Narrow"/>
      <family val="2"/>
      <scheme val="minor"/>
    </font>
    <font>
      <b/>
      <sz val="8"/>
      <name val="Aptos Narrow"/>
      <family val="2"/>
      <scheme val="minor"/>
    </font>
    <font>
      <sz val="8"/>
      <color rgb="FF250E62"/>
      <name val="Calibri"/>
      <family val="2"/>
    </font>
    <font>
      <sz val="14"/>
      <color theme="1"/>
      <name val="Calibri"/>
      <family val="2"/>
    </font>
    <font>
      <b/>
      <sz val="14"/>
      <color theme="1"/>
      <name val="Calibri"/>
      <family val="2"/>
    </font>
    <font>
      <sz val="14"/>
      <color rgb="FF250E62"/>
      <name val="Century Gothic"/>
      <family val="2"/>
    </font>
    <font>
      <b/>
      <sz val="12"/>
      <name val="Aptos Narrow"/>
      <family val="2"/>
      <scheme val="minor"/>
    </font>
    <font>
      <sz val="12"/>
      <name val="Aptos Narrow"/>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4" tint="-0.499984740745262"/>
        <bgColor indexed="64"/>
      </patternFill>
    </fill>
    <fill>
      <patternFill patternType="solid">
        <fgColor theme="0"/>
        <bgColor theme="4" tint="0.79998168889431442"/>
      </patternFill>
    </fill>
    <fill>
      <patternFill patternType="solid">
        <fgColor theme="4" tint="0.79998168889431442"/>
        <bgColor theme="0"/>
      </patternFill>
    </fill>
    <fill>
      <patternFill patternType="solid">
        <fgColor theme="0"/>
        <bgColor theme="0"/>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198">
    <xf numFmtId="0" fontId="0" fillId="0" borderId="0" xfId="0"/>
    <xf numFmtId="0" fontId="0" fillId="2" borderId="0" xfId="0" applyFill="1"/>
    <xf numFmtId="0" fontId="5" fillId="3" borderId="1" xfId="0" applyFont="1" applyFill="1" applyBorder="1" applyAlignment="1">
      <alignment vertical="center"/>
    </xf>
    <xf numFmtId="0" fontId="5" fillId="3" borderId="2" xfId="0" applyFont="1" applyFill="1" applyBorder="1" applyAlignment="1">
      <alignment vertical="center"/>
    </xf>
    <xf numFmtId="0" fontId="5" fillId="3" borderId="3" xfId="0" applyFont="1" applyFill="1" applyBorder="1" applyAlignment="1">
      <alignment vertical="center"/>
    </xf>
    <xf numFmtId="0" fontId="6" fillId="2" borderId="4" xfId="0" applyFont="1" applyFill="1" applyBorder="1" applyAlignment="1">
      <alignment horizontal="center" vertical="center"/>
    </xf>
    <xf numFmtId="0" fontId="6" fillId="2" borderId="0" xfId="0" applyFont="1" applyFill="1" applyAlignment="1">
      <alignment vertical="center"/>
    </xf>
    <xf numFmtId="14" fontId="6" fillId="2" borderId="0" xfId="0" applyNumberFormat="1" applyFont="1" applyFill="1" applyAlignment="1">
      <alignment horizontal="right" vertical="center"/>
    </xf>
    <xf numFmtId="10" fontId="6" fillId="2" borderId="5" xfId="0" applyNumberFormat="1" applyFont="1" applyFill="1" applyBorder="1" applyAlignment="1">
      <alignment horizontal="right" vertical="center"/>
    </xf>
    <xf numFmtId="0" fontId="6" fillId="2" borderId="6" xfId="0" applyFont="1" applyFill="1" applyBorder="1" applyAlignment="1">
      <alignment horizontal="center" vertical="center"/>
    </xf>
    <xf numFmtId="0" fontId="6" fillId="2" borderId="5" xfId="0" applyFont="1" applyFill="1" applyBorder="1" applyAlignment="1">
      <alignment horizontal="right" vertical="center"/>
    </xf>
    <xf numFmtId="0" fontId="6" fillId="2" borderId="7" xfId="0" applyFont="1" applyFill="1" applyBorder="1" applyAlignment="1">
      <alignment horizontal="center" vertical="center"/>
    </xf>
    <xf numFmtId="0" fontId="8" fillId="2" borderId="8" xfId="0" applyFont="1" applyFill="1" applyBorder="1" applyAlignment="1">
      <alignment vertical="center"/>
    </xf>
    <xf numFmtId="0" fontId="8" fillId="2" borderId="9" xfId="0" applyFont="1" applyFill="1" applyBorder="1" applyAlignment="1">
      <alignment vertical="center"/>
    </xf>
    <xf numFmtId="0" fontId="6" fillId="2" borderId="6" xfId="0" applyFont="1" applyFill="1" applyBorder="1" applyAlignment="1">
      <alignment vertical="center"/>
    </xf>
    <xf numFmtId="43" fontId="6" fillId="2" borderId="0" xfId="1" applyFont="1" applyFill="1" applyAlignment="1">
      <alignment vertical="center"/>
    </xf>
    <xf numFmtId="164" fontId="6" fillId="2" borderId="5" xfId="0" applyNumberFormat="1" applyFont="1" applyFill="1" applyBorder="1" applyAlignment="1">
      <alignment horizontal="right" vertical="center"/>
    </xf>
    <xf numFmtId="0" fontId="6" fillId="2" borderId="7" xfId="0" applyFont="1" applyFill="1" applyBorder="1" applyAlignment="1">
      <alignment vertical="center"/>
    </xf>
    <xf numFmtId="0" fontId="9" fillId="2" borderId="10"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vertical="center"/>
    </xf>
    <xf numFmtId="0" fontId="9" fillId="2" borderId="9" xfId="0" applyFont="1" applyFill="1" applyBorder="1" applyAlignment="1">
      <alignment vertical="center"/>
    </xf>
    <xf numFmtId="0" fontId="3" fillId="3" borderId="11" xfId="0" applyFont="1" applyFill="1" applyBorder="1" applyAlignment="1">
      <alignment horizontal="center"/>
    </xf>
    <xf numFmtId="0" fontId="0" fillId="0" borderId="11" xfId="0" applyBorder="1" applyAlignment="1">
      <alignment horizontal="center"/>
    </xf>
    <xf numFmtId="165" fontId="0" fillId="0" borderId="11" xfId="0" applyNumberFormat="1" applyBorder="1" applyAlignment="1">
      <alignment horizontal="center"/>
    </xf>
    <xf numFmtId="4" fontId="3" fillId="3" borderId="11" xfId="0" applyNumberFormat="1" applyFont="1" applyFill="1" applyBorder="1" applyAlignment="1">
      <alignment horizontal="center"/>
    </xf>
    <xf numFmtId="0" fontId="10" fillId="3" borderId="11" xfId="0" applyFont="1" applyFill="1" applyBorder="1" applyAlignment="1">
      <alignment horizontal="left"/>
    </xf>
    <xf numFmtId="0" fontId="11" fillId="2" borderId="11" xfId="0" applyFont="1" applyFill="1" applyBorder="1" applyAlignment="1">
      <alignment horizontal="left"/>
    </xf>
    <xf numFmtId="165" fontId="10" fillId="2" borderId="11" xfId="0" applyNumberFormat="1" applyFont="1" applyFill="1" applyBorder="1" applyAlignment="1">
      <alignment horizontal="right"/>
    </xf>
    <xf numFmtId="165" fontId="10" fillId="2" borderId="11" xfId="0" applyNumberFormat="1" applyFont="1" applyFill="1" applyBorder="1"/>
    <xf numFmtId="0" fontId="10" fillId="3" borderId="11" xfId="0" applyFont="1" applyFill="1" applyBorder="1" applyAlignment="1">
      <alignment horizontal="right"/>
    </xf>
    <xf numFmtId="43" fontId="10" fillId="3" borderId="11" xfId="1" applyFont="1" applyFill="1" applyBorder="1" applyAlignment="1">
      <alignment horizontal="left"/>
    </xf>
    <xf numFmtId="0" fontId="10" fillId="3" borderId="11" xfId="0" applyFont="1" applyFill="1" applyBorder="1"/>
    <xf numFmtId="0" fontId="12" fillId="2" borderId="11" xfId="0" applyFont="1" applyFill="1" applyBorder="1" applyAlignment="1">
      <alignment horizontal="left"/>
    </xf>
    <xf numFmtId="9" fontId="12" fillId="2" borderId="11" xfId="3" applyFont="1" applyFill="1" applyBorder="1"/>
    <xf numFmtId="0" fontId="12" fillId="2" borderId="11" xfId="0" applyFont="1" applyFill="1" applyBorder="1"/>
    <xf numFmtId="0" fontId="13" fillId="3" borderId="11" xfId="0" applyFont="1" applyFill="1" applyBorder="1" applyAlignment="1">
      <alignment horizontal="left"/>
    </xf>
    <xf numFmtId="9" fontId="13" fillId="3" borderId="11" xfId="0" applyNumberFormat="1" applyFont="1" applyFill="1" applyBorder="1"/>
    <xf numFmtId="1" fontId="13" fillId="3" borderId="11" xfId="0" applyNumberFormat="1" applyFont="1" applyFill="1" applyBorder="1"/>
    <xf numFmtId="9" fontId="11" fillId="2" borderId="11" xfId="3" applyFont="1" applyFill="1" applyBorder="1"/>
    <xf numFmtId="165" fontId="11" fillId="2" borderId="11" xfId="1" applyNumberFormat="1" applyFont="1" applyFill="1" applyBorder="1"/>
    <xf numFmtId="9" fontId="10" fillId="3" borderId="11" xfId="3" applyFont="1" applyFill="1" applyBorder="1"/>
    <xf numFmtId="165" fontId="13" fillId="3" borderId="11" xfId="1" applyNumberFormat="1" applyFont="1" applyFill="1" applyBorder="1"/>
    <xf numFmtId="0" fontId="0" fillId="0" borderId="0" xfId="0" applyFill="1"/>
    <xf numFmtId="0" fontId="11" fillId="0" borderId="0" xfId="0" applyFont="1" applyFill="1"/>
    <xf numFmtId="0" fontId="10" fillId="0" borderId="0" xfId="0" applyFont="1" applyFill="1"/>
    <xf numFmtId="165" fontId="0" fillId="0" borderId="0" xfId="0" applyNumberFormat="1" applyFill="1"/>
    <xf numFmtId="9" fontId="0" fillId="0" borderId="0" xfId="0" applyNumberFormat="1" applyFill="1"/>
    <xf numFmtId="0" fontId="3" fillId="0" borderId="0" xfId="0" applyFont="1" applyFill="1"/>
    <xf numFmtId="0" fontId="14" fillId="3" borderId="11" xfId="0" applyFont="1" applyFill="1" applyBorder="1" applyAlignment="1">
      <alignment horizontal="left"/>
    </xf>
    <xf numFmtId="0" fontId="15" fillId="2" borderId="11" xfId="0" applyFont="1" applyFill="1" applyBorder="1" applyAlignment="1">
      <alignment horizontal="left"/>
    </xf>
    <xf numFmtId="166" fontId="15" fillId="2" borderId="11" xfId="2" applyNumberFormat="1" applyFont="1" applyFill="1" applyBorder="1"/>
    <xf numFmtId="166" fontId="14" fillId="3" borderId="11" xfId="2" applyNumberFormat="1" applyFont="1" applyFill="1" applyBorder="1" applyAlignment="1">
      <alignment horizontal="left"/>
    </xf>
    <xf numFmtId="0" fontId="16" fillId="2" borderId="0" xfId="0" applyFont="1" applyFill="1"/>
    <xf numFmtId="0" fontId="17" fillId="3" borderId="11" xfId="0" applyFont="1" applyFill="1" applyBorder="1"/>
    <xf numFmtId="0" fontId="18" fillId="4" borderId="11" xfId="0" applyFont="1" applyFill="1" applyBorder="1" applyAlignment="1">
      <alignment horizontal="left"/>
    </xf>
    <xf numFmtId="166" fontId="19" fillId="4" borderId="11" xfId="2" applyNumberFormat="1" applyFont="1" applyFill="1" applyBorder="1"/>
    <xf numFmtId="0" fontId="20" fillId="2" borderId="11" xfId="0" applyFont="1" applyFill="1" applyBorder="1" applyAlignment="1">
      <alignment horizontal="left" indent="1"/>
    </xf>
    <xf numFmtId="166" fontId="16" fillId="2" borderId="11" xfId="2" applyNumberFormat="1" applyFont="1" applyFill="1" applyBorder="1"/>
    <xf numFmtId="166" fontId="17" fillId="3" borderId="11" xfId="2" applyNumberFormat="1" applyFont="1" applyFill="1" applyBorder="1"/>
    <xf numFmtId="0" fontId="20" fillId="2" borderId="0" xfId="0" applyFont="1" applyFill="1" applyAlignment="1">
      <alignment horizontal="left"/>
    </xf>
    <xf numFmtId="0" fontId="20" fillId="2" borderId="12" xfId="0" applyFont="1" applyFill="1" applyBorder="1" applyAlignment="1">
      <alignment horizontal="left"/>
    </xf>
    <xf numFmtId="167" fontId="16" fillId="2" borderId="11" xfId="3" applyNumberFormat="1" applyFont="1" applyFill="1" applyBorder="1"/>
    <xf numFmtId="0" fontId="20" fillId="2" borderId="11" xfId="0" applyFont="1" applyFill="1" applyBorder="1" applyAlignment="1">
      <alignment horizontal="left"/>
    </xf>
    <xf numFmtId="0" fontId="17" fillId="2" borderId="11" xfId="0" applyFont="1" applyFill="1" applyBorder="1"/>
    <xf numFmtId="9" fontId="17" fillId="2" borderId="11" xfId="3" applyFont="1" applyFill="1" applyBorder="1"/>
    <xf numFmtId="0" fontId="5" fillId="3" borderId="11" xfId="0" applyFont="1" applyFill="1" applyBorder="1" applyAlignment="1">
      <alignment horizontal="left" vertical="center" wrapText="1" readingOrder="1"/>
    </xf>
    <xf numFmtId="0" fontId="5" fillId="3" borderId="11" xfId="0" applyFont="1" applyFill="1" applyBorder="1" applyAlignment="1">
      <alignment horizontal="center" vertical="center" wrapText="1" readingOrder="1"/>
    </xf>
    <xf numFmtId="0" fontId="2" fillId="5" borderId="11" xfId="0" applyFont="1" applyFill="1" applyBorder="1" applyAlignment="1">
      <alignment horizontal="left" wrapText="1" readingOrder="1"/>
    </xf>
    <xf numFmtId="0" fontId="2" fillId="5" borderId="11" xfId="0" applyFont="1" applyFill="1" applyBorder="1" applyAlignment="1">
      <alignment horizontal="center" wrapText="1" readingOrder="1"/>
    </xf>
    <xf numFmtId="168" fontId="2" fillId="5" borderId="11" xfId="0" applyNumberFormat="1" applyFont="1" applyFill="1" applyBorder="1" applyAlignment="1">
      <alignment horizontal="center" wrapText="1" readingOrder="1"/>
    </xf>
    <xf numFmtId="0" fontId="4" fillId="5" borderId="11" xfId="0" applyFont="1" applyFill="1" applyBorder="1" applyAlignment="1">
      <alignment vertical="center" wrapText="1"/>
    </xf>
    <xf numFmtId="0" fontId="4" fillId="5" borderId="13" xfId="0" applyFont="1" applyFill="1" applyBorder="1" applyAlignment="1">
      <alignment vertical="center" wrapText="1"/>
    </xf>
    <xf numFmtId="0" fontId="6" fillId="2" borderId="11" xfId="0" applyFont="1" applyFill="1" applyBorder="1" applyAlignment="1">
      <alignment vertical="center" wrapText="1" readingOrder="1"/>
    </xf>
    <xf numFmtId="168" fontId="6" fillId="2" borderId="11" xfId="0" applyNumberFormat="1" applyFont="1" applyFill="1" applyBorder="1" applyAlignment="1">
      <alignment vertical="center" wrapText="1" readingOrder="1"/>
    </xf>
    <xf numFmtId="0" fontId="6" fillId="2" borderId="11" xfId="0" applyFont="1" applyFill="1" applyBorder="1" applyAlignment="1">
      <alignment horizontal="center" vertical="center" wrapText="1" readingOrder="1"/>
    </xf>
    <xf numFmtId="0" fontId="6" fillId="2" borderId="13" xfId="0" applyFont="1" applyFill="1" applyBorder="1" applyAlignment="1">
      <alignment vertical="center" wrapText="1" readingOrder="1"/>
    </xf>
    <xf numFmtId="0" fontId="6" fillId="2" borderId="13" xfId="0" applyFont="1" applyFill="1" applyBorder="1" applyAlignment="1">
      <alignment horizontal="left" vertical="center" wrapText="1" readingOrder="1"/>
    </xf>
    <xf numFmtId="168" fontId="2" fillId="5" borderId="11" xfId="0" applyNumberFormat="1" applyFont="1" applyFill="1" applyBorder="1" applyAlignment="1">
      <alignment horizontal="left" wrapText="1" readingOrder="1"/>
    </xf>
    <xf numFmtId="0" fontId="4" fillId="5" borderId="13" xfId="0" applyFont="1" applyFill="1" applyBorder="1" applyAlignment="1">
      <alignment horizontal="center" vertical="center" wrapText="1"/>
    </xf>
    <xf numFmtId="168" fontId="6" fillId="2" borderId="13" xfId="0" applyNumberFormat="1" applyFont="1" applyFill="1" applyBorder="1" applyAlignment="1">
      <alignment vertical="center" wrapText="1" readingOrder="1"/>
    </xf>
    <xf numFmtId="0" fontId="6" fillId="2" borderId="12" xfId="0" applyFont="1" applyFill="1" applyBorder="1" applyAlignment="1">
      <alignment vertical="center" wrapText="1" readingOrder="1"/>
    </xf>
    <xf numFmtId="168" fontId="2" fillId="5" borderId="11" xfId="0" applyNumberFormat="1" applyFont="1" applyFill="1" applyBorder="1" applyAlignment="1">
      <alignment wrapText="1" readingOrder="1"/>
    </xf>
    <xf numFmtId="0" fontId="6" fillId="2" borderId="11" xfId="0" applyFont="1" applyFill="1" applyBorder="1" applyAlignment="1">
      <alignment horizontal="left" wrapText="1" readingOrder="1"/>
    </xf>
    <xf numFmtId="0" fontId="6" fillId="2" borderId="11" xfId="0" applyFont="1" applyFill="1" applyBorder="1" applyAlignment="1">
      <alignment horizontal="center" wrapText="1" readingOrder="1"/>
    </xf>
    <xf numFmtId="168" fontId="6" fillId="2" borderId="11" xfId="0" applyNumberFormat="1" applyFont="1" applyFill="1" applyBorder="1" applyAlignment="1">
      <alignment horizontal="center" wrapText="1" readingOrder="1"/>
    </xf>
    <xf numFmtId="0" fontId="6" fillId="2" borderId="11" xfId="0" applyFont="1" applyFill="1" applyBorder="1" applyAlignment="1">
      <alignment vertical="center" wrapText="1"/>
    </xf>
    <xf numFmtId="168" fontId="5" fillId="3" borderId="11" xfId="0" applyNumberFormat="1" applyFont="1" applyFill="1" applyBorder="1" applyAlignment="1">
      <alignment horizontal="center" wrapText="1" readingOrder="1"/>
    </xf>
    <xf numFmtId="0" fontId="14" fillId="3" borderId="11" xfId="0" applyFont="1" applyFill="1" applyBorder="1"/>
    <xf numFmtId="0" fontId="3" fillId="3" borderId="11" xfId="0" applyFont="1" applyFill="1" applyBorder="1"/>
    <xf numFmtId="169" fontId="15" fillId="2" borderId="11" xfId="0" applyNumberFormat="1" applyFont="1" applyFill="1" applyBorder="1"/>
    <xf numFmtId="0" fontId="0" fillId="2" borderId="11" xfId="0" applyFill="1" applyBorder="1"/>
    <xf numFmtId="9" fontId="0" fillId="2" borderId="11" xfId="3" applyFont="1" applyFill="1" applyBorder="1"/>
    <xf numFmtId="0" fontId="5" fillId="3" borderId="11" xfId="0" applyFont="1" applyFill="1" applyBorder="1"/>
    <xf numFmtId="0" fontId="0" fillId="6" borderId="11" xfId="0" applyFill="1" applyBorder="1"/>
    <xf numFmtId="0" fontId="0" fillId="2" borderId="11" xfId="0" applyFill="1" applyBorder="1" applyAlignment="1">
      <alignment horizontal="left"/>
    </xf>
    <xf numFmtId="0" fontId="0" fillId="2" borderId="11" xfId="0" applyFill="1" applyBorder="1" applyAlignment="1">
      <alignment horizontal="center"/>
    </xf>
    <xf numFmtId="166" fontId="0" fillId="2" borderId="11" xfId="2" applyNumberFormat="1" applyFont="1" applyFill="1" applyBorder="1" applyAlignment="1">
      <alignment horizontal="center"/>
    </xf>
    <xf numFmtId="0" fontId="3" fillId="7" borderId="11" xfId="0" applyFont="1" applyFill="1" applyBorder="1" applyAlignment="1">
      <alignment horizontal="left"/>
    </xf>
    <xf numFmtId="0" fontId="3" fillId="7" borderId="11" xfId="0" applyFont="1" applyFill="1" applyBorder="1" applyAlignment="1">
      <alignment horizontal="center"/>
    </xf>
    <xf numFmtId="166" fontId="3" fillId="7" borderId="11" xfId="2" applyNumberFormat="1" applyFont="1" applyFill="1" applyBorder="1" applyAlignment="1">
      <alignment horizontal="center"/>
    </xf>
    <xf numFmtId="0" fontId="0" fillId="0" borderId="11" xfId="0" applyFill="1" applyBorder="1"/>
    <xf numFmtId="9" fontId="0" fillId="0" borderId="11" xfId="3" applyFont="1" applyFill="1" applyBorder="1"/>
    <xf numFmtId="9" fontId="0" fillId="0" borderId="0" xfId="3" applyFont="1" applyFill="1" applyBorder="1"/>
    <xf numFmtId="9" fontId="0" fillId="0" borderId="0" xfId="3" applyFont="1" applyFill="1"/>
    <xf numFmtId="0" fontId="11" fillId="2" borderId="11" xfId="0" applyFont="1" applyFill="1" applyBorder="1"/>
    <xf numFmtId="170" fontId="11" fillId="8" borderId="11" xfId="0" applyNumberFormat="1" applyFont="1" applyFill="1" applyBorder="1"/>
    <xf numFmtId="4" fontId="21" fillId="3" borderId="11" xfId="0" applyNumberFormat="1" applyFont="1" applyFill="1" applyBorder="1"/>
    <xf numFmtId="4" fontId="22" fillId="3" borderId="11" xfId="0" applyNumberFormat="1" applyFont="1" applyFill="1" applyBorder="1" applyAlignment="1">
      <alignment horizontal="center" vertical="center"/>
    </xf>
    <xf numFmtId="4" fontId="22" fillId="3" borderId="11" xfId="0" applyNumberFormat="1" applyFont="1" applyFill="1" applyBorder="1"/>
    <xf numFmtId="4" fontId="23" fillId="4" borderId="11" xfId="0" applyNumberFormat="1" applyFont="1" applyFill="1" applyBorder="1" applyAlignment="1">
      <alignment horizontal="left"/>
    </xf>
    <xf numFmtId="3" fontId="24" fillId="4" borderId="11" xfId="0" applyNumberFormat="1" applyFont="1" applyFill="1" applyBorder="1"/>
    <xf numFmtId="165" fontId="24" fillId="4" borderId="11" xfId="0" applyNumberFormat="1" applyFont="1" applyFill="1" applyBorder="1"/>
    <xf numFmtId="4" fontId="21" fillId="2" borderId="11" xfId="0" applyNumberFormat="1" applyFont="1" applyFill="1" applyBorder="1" applyAlignment="1">
      <alignment horizontal="left" indent="1"/>
    </xf>
    <xf numFmtId="3" fontId="21" fillId="2" borderId="11" xfId="0" applyNumberFormat="1" applyFont="1" applyFill="1" applyBorder="1"/>
    <xf numFmtId="165" fontId="21" fillId="2" borderId="11" xfId="0" applyNumberFormat="1" applyFont="1" applyFill="1" applyBorder="1"/>
    <xf numFmtId="3" fontId="21" fillId="2" borderId="11" xfId="0" applyNumberFormat="1" applyFont="1" applyFill="1" applyBorder="1" applyAlignment="1">
      <alignment horizontal="right"/>
    </xf>
    <xf numFmtId="165" fontId="21" fillId="2" borderId="11" xfId="0" applyNumberFormat="1" applyFont="1" applyFill="1" applyBorder="1" applyAlignment="1">
      <alignment horizontal="right"/>
    </xf>
    <xf numFmtId="4" fontId="22" fillId="7" borderId="11" xfId="0" applyNumberFormat="1" applyFont="1" applyFill="1" applyBorder="1" applyAlignment="1">
      <alignment horizontal="left"/>
    </xf>
    <xf numFmtId="3" fontId="22" fillId="7" borderId="11" xfId="0" applyNumberFormat="1" applyFont="1" applyFill="1" applyBorder="1"/>
    <xf numFmtId="9" fontId="11" fillId="0" borderId="0" xfId="3" applyFont="1" applyFill="1" applyBorder="1"/>
    <xf numFmtId="4" fontId="3" fillId="3" borderId="11" xfId="0" applyNumberFormat="1" applyFont="1" applyFill="1" applyBorder="1"/>
    <xf numFmtId="4" fontId="3" fillId="3" borderId="11" xfId="0" applyNumberFormat="1" applyFont="1" applyFill="1" applyBorder="1" applyAlignment="1">
      <alignment horizontal="center" vertical="center"/>
    </xf>
    <xf numFmtId="4" fontId="25" fillId="4" borderId="11" xfId="0" applyNumberFormat="1" applyFont="1" applyFill="1" applyBorder="1" applyAlignment="1">
      <alignment horizontal="left"/>
    </xf>
    <xf numFmtId="3" fontId="26" fillId="4" borderId="11" xfId="0" applyNumberFormat="1" applyFont="1" applyFill="1" applyBorder="1"/>
    <xf numFmtId="165" fontId="26" fillId="4" borderId="11" xfId="0" applyNumberFormat="1" applyFont="1" applyFill="1" applyBorder="1"/>
    <xf numFmtId="4" fontId="0" fillId="2" borderId="11" xfId="0" applyNumberFormat="1" applyFill="1" applyBorder="1" applyAlignment="1">
      <alignment horizontal="left" indent="1"/>
    </xf>
    <xf numFmtId="3" fontId="0" fillId="2" borderId="11" xfId="0" applyNumberFormat="1" applyFill="1" applyBorder="1" applyAlignment="1">
      <alignment horizontal="right"/>
    </xf>
    <xf numFmtId="165" fontId="0" fillId="2" borderId="11" xfId="0" applyNumberFormat="1" applyFill="1" applyBorder="1" applyAlignment="1">
      <alignment horizontal="right"/>
    </xf>
    <xf numFmtId="4" fontId="3" fillId="7" borderId="11" xfId="0" applyNumberFormat="1" applyFont="1" applyFill="1" applyBorder="1" applyAlignment="1">
      <alignment horizontal="left"/>
    </xf>
    <xf numFmtId="3" fontId="3" fillId="7" borderId="11" xfId="0" applyNumberFormat="1" applyFont="1" applyFill="1" applyBorder="1"/>
    <xf numFmtId="170" fontId="0" fillId="0" borderId="11" xfId="0" applyNumberFormat="1" applyFill="1" applyBorder="1"/>
    <xf numFmtId="4" fontId="27" fillId="3" borderId="14" xfId="0" applyNumberFormat="1" applyFont="1" applyFill="1" applyBorder="1" applyAlignment="1">
      <alignment horizontal="center"/>
    </xf>
    <xf numFmtId="0" fontId="27" fillId="3" borderId="15" xfId="0" applyFont="1" applyFill="1" applyBorder="1" applyAlignment="1">
      <alignment horizontal="center"/>
    </xf>
    <xf numFmtId="0" fontId="27" fillId="3" borderId="16" xfId="0" applyFont="1" applyFill="1" applyBorder="1" applyAlignment="1">
      <alignment horizontal="center"/>
    </xf>
    <xf numFmtId="4" fontId="27" fillId="2" borderId="17" xfId="0" applyNumberFormat="1" applyFont="1" applyFill="1" applyBorder="1" applyAlignment="1">
      <alignment horizontal="center" vertical="center" wrapText="1"/>
    </xf>
    <xf numFmtId="0" fontId="28" fillId="0" borderId="18" xfId="0" applyFont="1" applyBorder="1"/>
    <xf numFmtId="0" fontId="7" fillId="2" borderId="18" xfId="0" applyFont="1" applyFill="1" applyBorder="1"/>
    <xf numFmtId="171" fontId="28" fillId="0" borderId="18" xfId="0" applyNumberFormat="1" applyFont="1" applyBorder="1"/>
    <xf numFmtId="169" fontId="7" fillId="2" borderId="18" xfId="0" applyNumberFormat="1" applyFont="1" applyFill="1" applyBorder="1"/>
    <xf numFmtId="0" fontId="15" fillId="0" borderId="19" xfId="0" applyFont="1" applyBorder="1"/>
    <xf numFmtId="4" fontId="27" fillId="2" borderId="20" xfId="0" applyNumberFormat="1" applyFont="1" applyFill="1" applyBorder="1" applyAlignment="1">
      <alignment horizontal="center" vertical="center" wrapText="1"/>
    </xf>
    <xf numFmtId="0" fontId="28" fillId="0" borderId="11" xfId="0" applyFont="1" applyBorder="1"/>
    <xf numFmtId="0" fontId="7" fillId="2" borderId="11" xfId="0" applyFont="1" applyFill="1" applyBorder="1"/>
    <xf numFmtId="171" fontId="28" fillId="0" borderId="11" xfId="0" applyNumberFormat="1" applyFont="1" applyBorder="1"/>
    <xf numFmtId="169" fontId="7" fillId="2" borderId="11" xfId="0" applyNumberFormat="1" applyFont="1" applyFill="1" applyBorder="1"/>
    <xf numFmtId="0" fontId="15" fillId="0" borderId="21" xfId="0" applyFont="1" applyBorder="1"/>
    <xf numFmtId="4" fontId="27" fillId="2" borderId="22" xfId="0" applyNumberFormat="1" applyFont="1" applyFill="1" applyBorder="1" applyAlignment="1">
      <alignment horizontal="center" vertical="center" wrapText="1"/>
    </xf>
    <xf numFmtId="0" fontId="28" fillId="0" borderId="23" xfId="0" applyFont="1" applyBorder="1"/>
    <xf numFmtId="0" fontId="7" fillId="2" borderId="23" xfId="0" applyFont="1" applyFill="1" applyBorder="1"/>
    <xf numFmtId="171" fontId="28" fillId="0" borderId="23" xfId="0" applyNumberFormat="1" applyFont="1" applyBorder="1"/>
    <xf numFmtId="169" fontId="7" fillId="2" borderId="23" xfId="0" applyNumberFormat="1" applyFont="1" applyFill="1" applyBorder="1"/>
    <xf numFmtId="0" fontId="15" fillId="0" borderId="24" xfId="0" applyFont="1" applyBorder="1"/>
    <xf numFmtId="0" fontId="22" fillId="3" borderId="11" xfId="0" applyFont="1" applyFill="1" applyBorder="1" applyAlignment="1">
      <alignment horizontal="left"/>
    </xf>
    <xf numFmtId="0" fontId="21" fillId="2" borderId="11" xfId="0" applyFont="1" applyFill="1" applyBorder="1" applyAlignment="1">
      <alignment horizontal="left"/>
    </xf>
    <xf numFmtId="165" fontId="22" fillId="2" borderId="11" xfId="0" applyNumberFormat="1" applyFont="1" applyFill="1" applyBorder="1" applyAlignment="1">
      <alignment horizontal="right"/>
    </xf>
    <xf numFmtId="165" fontId="22" fillId="2" borderId="11" xfId="0" applyNumberFormat="1" applyFont="1" applyFill="1" applyBorder="1"/>
    <xf numFmtId="0" fontId="22" fillId="2" borderId="11" xfId="0" applyFont="1" applyFill="1" applyBorder="1" applyAlignment="1">
      <alignment horizontal="left"/>
    </xf>
    <xf numFmtId="0" fontId="22" fillId="2" borderId="11" xfId="0" applyFont="1" applyFill="1" applyBorder="1" applyAlignment="1">
      <alignment horizontal="right"/>
    </xf>
    <xf numFmtId="43" fontId="22" fillId="2" borderId="11" xfId="1" applyFont="1" applyFill="1" applyBorder="1" applyAlignment="1">
      <alignment horizontal="left"/>
    </xf>
    <xf numFmtId="0" fontId="22" fillId="3" borderId="11" xfId="0" applyFont="1" applyFill="1" applyBorder="1"/>
    <xf numFmtId="0" fontId="29" fillId="2" borderId="11" xfId="0" applyFont="1" applyFill="1" applyBorder="1" applyAlignment="1">
      <alignment horizontal="left"/>
    </xf>
    <xf numFmtId="9" fontId="29" fillId="2" borderId="11" xfId="3" applyFont="1" applyFill="1" applyBorder="1"/>
    <xf numFmtId="0" fontId="29" fillId="2" borderId="11" xfId="0" applyFont="1" applyFill="1" applyBorder="1"/>
    <xf numFmtId="0" fontId="30" fillId="3" borderId="11" xfId="0" applyFont="1" applyFill="1" applyBorder="1" applyAlignment="1">
      <alignment horizontal="left"/>
    </xf>
    <xf numFmtId="9" fontId="30" fillId="3" borderId="11" xfId="3" applyFont="1" applyFill="1" applyBorder="1"/>
    <xf numFmtId="0" fontId="30" fillId="3" borderId="11" xfId="0" applyFont="1" applyFill="1" applyBorder="1"/>
    <xf numFmtId="166" fontId="29" fillId="2" borderId="11" xfId="2" applyNumberFormat="1" applyFont="1" applyFill="1" applyBorder="1"/>
    <xf numFmtId="166" fontId="30" fillId="3" borderId="11" xfId="1" applyNumberFormat="1" applyFont="1" applyFill="1" applyBorder="1"/>
    <xf numFmtId="0" fontId="21" fillId="0" borderId="0" xfId="0" applyFont="1" applyFill="1"/>
    <xf numFmtId="0" fontId="22" fillId="0" borderId="0" xfId="0" applyFont="1" applyFill="1"/>
    <xf numFmtId="172" fontId="21" fillId="0" borderId="0" xfId="0" applyNumberFormat="1" applyFont="1" applyFill="1"/>
    <xf numFmtId="9" fontId="21" fillId="0" borderId="0" xfId="3" applyFont="1" applyFill="1"/>
    <xf numFmtId="0" fontId="31" fillId="0" borderId="0" xfId="4" applyFont="1" applyFill="1"/>
    <xf numFmtId="173" fontId="31" fillId="0" borderId="0" xfId="4" applyNumberFormat="1" applyFont="1" applyFill="1"/>
    <xf numFmtId="44" fontId="14" fillId="3" borderId="11" xfId="2" applyFont="1" applyFill="1" applyBorder="1" applyAlignment="1">
      <alignment horizontal="left"/>
    </xf>
    <xf numFmtId="0" fontId="2" fillId="4" borderId="11" xfId="0" applyFont="1" applyFill="1" applyBorder="1" applyAlignment="1">
      <alignment horizontal="left"/>
    </xf>
    <xf numFmtId="169" fontId="4" fillId="4" borderId="11" xfId="0" applyNumberFormat="1" applyFont="1" applyFill="1" applyBorder="1"/>
    <xf numFmtId="0" fontId="4" fillId="4" borderId="11" xfId="0" applyFont="1" applyFill="1" applyBorder="1"/>
    <xf numFmtId="0" fontId="0" fillId="2" borderId="11" xfId="0" applyFill="1" applyBorder="1" applyAlignment="1">
      <alignment horizontal="left" indent="1"/>
    </xf>
    <xf numFmtId="169" fontId="0" fillId="2" borderId="11" xfId="0" applyNumberFormat="1" applyFill="1" applyBorder="1"/>
    <xf numFmtId="0" fontId="32" fillId="3" borderId="11" xfId="0" applyFont="1" applyFill="1" applyBorder="1"/>
    <xf numFmtId="0" fontId="32" fillId="3" borderId="11" xfId="0" applyFont="1" applyFill="1" applyBorder="1" applyAlignment="1">
      <alignment horizontal="left"/>
    </xf>
    <xf numFmtId="0" fontId="33" fillId="2" borderId="11" xfId="0" applyFont="1" applyFill="1" applyBorder="1" applyAlignment="1">
      <alignment horizontal="left"/>
    </xf>
    <xf numFmtId="3" fontId="33" fillId="2" borderId="11" xfId="0" applyNumberFormat="1" applyFont="1" applyFill="1" applyBorder="1"/>
    <xf numFmtId="3" fontId="32" fillId="3" borderId="11" xfId="0" applyNumberFormat="1" applyFont="1" applyFill="1" applyBorder="1"/>
    <xf numFmtId="165" fontId="2" fillId="5" borderId="11" xfId="1" applyNumberFormat="1" applyFont="1" applyFill="1" applyBorder="1" applyAlignment="1">
      <alignment horizontal="center" wrapText="1" readingOrder="1"/>
    </xf>
    <xf numFmtId="168" fontId="6" fillId="2" borderId="11" xfId="1" applyNumberFormat="1" applyFont="1" applyFill="1" applyBorder="1" applyAlignment="1">
      <alignment horizontal="center" vertical="center" wrapText="1" readingOrder="1"/>
    </xf>
    <xf numFmtId="165" fontId="6" fillId="2" borderId="11" xfId="1" applyNumberFormat="1" applyFont="1" applyFill="1" applyBorder="1" applyAlignment="1">
      <alignment horizontal="center" vertical="center" wrapText="1" readingOrder="1"/>
    </xf>
    <xf numFmtId="0" fontId="6" fillId="2" borderId="13" xfId="0" applyFont="1" applyFill="1" applyBorder="1" applyAlignment="1">
      <alignment horizontal="left" vertical="center" wrapText="1" readingOrder="1"/>
    </xf>
    <xf numFmtId="0" fontId="6" fillId="2" borderId="25" xfId="0" applyFont="1" applyFill="1" applyBorder="1" applyAlignment="1">
      <alignment horizontal="left" vertical="center" wrapText="1" readingOrder="1"/>
    </xf>
    <xf numFmtId="0" fontId="6" fillId="2" borderId="25" xfId="0" applyFont="1" applyFill="1" applyBorder="1" applyAlignment="1">
      <alignment horizontal="left" vertical="center" wrapText="1" readingOrder="1"/>
    </xf>
    <xf numFmtId="0" fontId="4" fillId="5" borderId="25" xfId="0" applyFont="1" applyFill="1" applyBorder="1" applyAlignment="1">
      <alignment vertical="center" wrapText="1"/>
    </xf>
    <xf numFmtId="0" fontId="6" fillId="2" borderId="12" xfId="0" applyFont="1" applyFill="1" applyBorder="1" applyAlignment="1">
      <alignment horizontal="center" wrapText="1" readingOrder="1"/>
    </xf>
    <xf numFmtId="0" fontId="6" fillId="2" borderId="26" xfId="0" applyFont="1" applyFill="1" applyBorder="1" applyAlignment="1">
      <alignment horizontal="left" vertical="center" wrapText="1" readingOrder="1"/>
    </xf>
    <xf numFmtId="165" fontId="5" fillId="3" borderId="11" xfId="1" applyNumberFormat="1" applyFont="1" applyFill="1" applyBorder="1" applyAlignment="1">
      <alignment horizontal="center" vertical="center" wrapText="1" readingOrder="1"/>
    </xf>
    <xf numFmtId="0" fontId="5" fillId="3" borderId="25" xfId="0" applyFont="1" applyFill="1" applyBorder="1" applyAlignment="1">
      <alignment horizontal="left" vertical="center" wrapText="1" readingOrder="1"/>
    </xf>
    <xf numFmtId="1" fontId="11" fillId="2" borderId="11" xfId="0" applyNumberFormat="1" applyFont="1" applyFill="1" applyBorder="1" applyAlignment="1">
      <alignment horizontal="center"/>
    </xf>
  </cellXfs>
  <cellStyles count="5">
    <cellStyle name="Milliers" xfId="1" builtinId="3"/>
    <cellStyle name="Monétaire" xfId="2" builtinId="4"/>
    <cellStyle name="Normal" xfId="0" builtinId="0"/>
    <cellStyle name="Normal 12" xfId="4" xr:uid="{755C17C3-17EB-411E-8B82-2F5D5B755A5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GB" sz="1800" b="0" i="0" baseline="0">
                <a:effectLst/>
              </a:rPr>
              <a:t>Prêts par année de signature</a:t>
            </a:r>
            <a:endParaRPr lang="en-GB">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pieChart>
        <c:varyColors val="1"/>
        <c:ser>
          <c:idx val="0"/>
          <c:order val="0"/>
          <c:tx>
            <c:strRef>
              <c:f>'[1]7'!$D$16</c:f>
              <c:strCache>
                <c:ptCount val="1"/>
                <c:pt idx="0">
                  <c:v>%</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C2E-4F6B-806B-ADC4043B5E2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C2E-4F6B-806B-ADC4043B5E2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C2E-4F6B-806B-ADC4043B5E2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C2E-4F6B-806B-ADC4043B5E2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C2E-4F6B-806B-ADC4043B5E2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C2E-4F6B-806B-ADC4043B5E2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4C2E-4F6B-806B-ADC4043B5E2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4C2E-4F6B-806B-ADC4043B5E2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4C2E-4F6B-806B-ADC4043B5E22}"/>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4C2E-4F6B-806B-ADC4043B5E22}"/>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4C2E-4F6B-806B-ADC4043B5E2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'[1]7'!$C$17:$C$27</c:f>
              <c:strCache>
                <c:ptCount val="11"/>
                <c:pt idx="0">
                  <c:v>2011-2014</c:v>
                </c:pt>
                <c:pt idx="1">
                  <c:v>2015</c:v>
                </c:pt>
                <c:pt idx="2">
                  <c:v>2016</c:v>
                </c:pt>
                <c:pt idx="3">
                  <c:v>2017</c:v>
                </c:pt>
                <c:pt idx="4">
                  <c:v>2018</c:v>
                </c:pt>
                <c:pt idx="5">
                  <c:v>2019</c:v>
                </c:pt>
                <c:pt idx="6">
                  <c:v>2020</c:v>
                </c:pt>
                <c:pt idx="7">
                  <c:v>2021</c:v>
                </c:pt>
                <c:pt idx="8">
                  <c:v>2022</c:v>
                </c:pt>
                <c:pt idx="9">
                  <c:v>2023</c:v>
                </c:pt>
                <c:pt idx="10">
                  <c:v>2024</c:v>
                </c:pt>
              </c:strCache>
            </c:strRef>
          </c:cat>
          <c:val>
            <c:numRef>
              <c:f>'[1]7'!$D$17:$D$27</c:f>
              <c:numCache>
                <c:formatCode>0%</c:formatCode>
                <c:ptCount val="11"/>
                <c:pt idx="0">
                  <c:v>1.15E-2</c:v>
                </c:pt>
                <c:pt idx="1">
                  <c:v>5.938697318007663E-2</c:v>
                </c:pt>
                <c:pt idx="2">
                  <c:v>5.938697318007663E-2</c:v>
                </c:pt>
                <c:pt idx="3">
                  <c:v>7.8544061302681989E-2</c:v>
                </c:pt>
                <c:pt idx="4">
                  <c:v>0.10153256704980843</c:v>
                </c:pt>
                <c:pt idx="5">
                  <c:v>0.13218390804597702</c:v>
                </c:pt>
                <c:pt idx="6">
                  <c:v>0.17241379310344829</c:v>
                </c:pt>
                <c:pt idx="7">
                  <c:v>0.17624521072796934</c:v>
                </c:pt>
                <c:pt idx="8">
                  <c:v>0.10344827586206896</c:v>
                </c:pt>
                <c:pt idx="9">
                  <c:v>7.0881226053639848E-2</c:v>
                </c:pt>
                <c:pt idx="10">
                  <c:v>3.4482758620689655E-2</c:v>
                </c:pt>
              </c:numCache>
            </c:numRef>
          </c:val>
          <c:extLst>
            <c:ext xmlns:c16="http://schemas.microsoft.com/office/drawing/2014/chart" uri="{C3380CC4-5D6E-409C-BE32-E72D297353CC}">
              <c16:uniqueId val="{00000016-4C2E-4F6B-806B-ADC4043B5E22}"/>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Croissance de l'encours</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tx>
            <c:strRef>
              <c:f>'[1]7'!$D$32</c:f>
              <c:strCache>
                <c:ptCount val="1"/>
                <c:pt idx="0">
                  <c:v>%</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92B-4285-946E-766778B8C7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92B-4285-946E-766778B8C79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92B-4285-946E-766778B8C79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92B-4285-946E-766778B8C79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92B-4285-946E-766778B8C79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92B-4285-946E-766778B8C79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92B-4285-946E-766778B8C79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592B-4285-946E-766778B8C79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592B-4285-946E-766778B8C79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'[1]7'!$C$33:$C$41</c:f>
              <c:strCache>
                <c:ptCount val="9"/>
                <c:pt idx="0">
                  <c:v>2014-2016</c:v>
                </c:pt>
                <c:pt idx="1">
                  <c:v>2017</c:v>
                </c:pt>
                <c:pt idx="2">
                  <c:v>2018</c:v>
                </c:pt>
                <c:pt idx="3">
                  <c:v>2019</c:v>
                </c:pt>
                <c:pt idx="4">
                  <c:v>2020</c:v>
                </c:pt>
                <c:pt idx="5">
                  <c:v>2021</c:v>
                </c:pt>
                <c:pt idx="6">
                  <c:v>2022</c:v>
                </c:pt>
                <c:pt idx="7">
                  <c:v>2023</c:v>
                </c:pt>
                <c:pt idx="8">
                  <c:v>2024</c:v>
                </c:pt>
              </c:strCache>
            </c:strRef>
          </c:cat>
          <c:val>
            <c:numRef>
              <c:f>'[1]7'!$D$33:$D$41</c:f>
              <c:numCache>
                <c:formatCode>0%</c:formatCode>
                <c:ptCount val="9"/>
                <c:pt idx="0">
                  <c:v>3.8242617991926998E-2</c:v>
                </c:pt>
                <c:pt idx="1">
                  <c:v>4.4616012278365522E-2</c:v>
                </c:pt>
                <c:pt idx="2">
                  <c:v>5.6267388912524786E-2</c:v>
                </c:pt>
                <c:pt idx="3">
                  <c:v>5.4872532019642456E-2</c:v>
                </c:pt>
                <c:pt idx="4">
                  <c:v>0.159004815713709</c:v>
                </c:pt>
                <c:pt idx="5">
                  <c:v>0.17765386674841321</c:v>
                </c:pt>
                <c:pt idx="6">
                  <c:v>0.17367417617244846</c:v>
                </c:pt>
                <c:pt idx="7">
                  <c:v>0.15168803141308956</c:v>
                </c:pt>
                <c:pt idx="8">
                  <c:v>0.14398055874987997</c:v>
                </c:pt>
              </c:numCache>
            </c:numRef>
          </c:val>
          <c:extLst>
            <c:ext xmlns:c16="http://schemas.microsoft.com/office/drawing/2014/chart" uri="{C3380CC4-5D6E-409C-BE32-E72D297353CC}">
              <c16:uniqueId val="{00000012-592B-4285-946E-766778B8C79F}"/>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'[1]13-14'!$D$17</c:f>
              <c:strCache>
                <c:ptCount val="1"/>
                <c:pt idx="0">
                  <c:v>Neutre</c:v>
                </c:pt>
              </c:strCache>
            </c:strRef>
          </c:tx>
          <c:spPr>
            <a:solidFill>
              <a:schemeClr val="accent1"/>
            </a:solidFill>
            <a:ln>
              <a:noFill/>
            </a:ln>
            <a:effectLst/>
          </c:spPr>
          <c:invertIfNegative val="0"/>
          <c:cat>
            <c:strRef>
              <c:f>'[1]13-14'!$C$18:$C$24</c:f>
              <c:strCache>
                <c:ptCount val="7"/>
                <c:pt idx="0">
                  <c:v>Dim 1 - Croissance soutenable et économie résiliente</c:v>
                </c:pt>
                <c:pt idx="1">
                  <c:v>Dim 2 - Bien-être social et réduction des déséquilibres sociaux</c:v>
                </c:pt>
                <c:pt idx="2">
                  <c:v>Dim 3 - Egalité femmes-hommes</c:v>
                </c:pt>
                <c:pt idx="3">
                  <c:v>Dim 4 - Préservation de la biodiversité, gestion des milieux et des ressources naturelles</c:v>
                </c:pt>
                <c:pt idx="4">
                  <c:v>Dim 5.a - Transition vers une trajectoire bas-carbone</c:v>
                </c:pt>
                <c:pt idx="5">
                  <c:v>Dim 5.b - Résilience au changement climatique</c:v>
                </c:pt>
                <c:pt idx="6">
                  <c:v>Dim 6 - Pérennité des effets du projet et cadre de gouvernance</c:v>
                </c:pt>
              </c:strCache>
            </c:strRef>
          </c:cat>
          <c:val>
            <c:numRef>
              <c:f>'[1]13-14'!$D$18:$D$24</c:f>
              <c:numCache>
                <c:formatCode>General</c:formatCode>
                <c:ptCount val="7"/>
                <c:pt idx="0">
                  <c:v>27</c:v>
                </c:pt>
                <c:pt idx="1">
                  <c:v>22</c:v>
                </c:pt>
                <c:pt idx="2">
                  <c:v>104</c:v>
                </c:pt>
                <c:pt idx="3">
                  <c:v>201</c:v>
                </c:pt>
                <c:pt idx="4">
                  <c:v>171</c:v>
                </c:pt>
                <c:pt idx="5">
                  <c:v>142</c:v>
                </c:pt>
                <c:pt idx="6">
                  <c:v>4</c:v>
                </c:pt>
              </c:numCache>
            </c:numRef>
          </c:val>
          <c:extLst>
            <c:ext xmlns:c16="http://schemas.microsoft.com/office/drawing/2014/chart" uri="{C3380CC4-5D6E-409C-BE32-E72D297353CC}">
              <c16:uniqueId val="{00000000-0161-43E4-AE00-39C0E91BC434}"/>
            </c:ext>
          </c:extLst>
        </c:ser>
        <c:ser>
          <c:idx val="1"/>
          <c:order val="1"/>
          <c:tx>
            <c:strRef>
              <c:f>'[1]13-14'!$E$17</c:f>
              <c:strCache>
                <c:ptCount val="1"/>
                <c:pt idx="0">
                  <c:v>1</c:v>
                </c:pt>
              </c:strCache>
            </c:strRef>
          </c:tx>
          <c:spPr>
            <a:solidFill>
              <a:schemeClr val="accent2"/>
            </a:solidFill>
            <a:ln>
              <a:noFill/>
            </a:ln>
            <a:effectLst/>
          </c:spPr>
          <c:invertIfNegative val="0"/>
          <c:cat>
            <c:strRef>
              <c:f>'[1]13-14'!$C$18:$C$24</c:f>
              <c:strCache>
                <c:ptCount val="7"/>
                <c:pt idx="0">
                  <c:v>Dim 1 - Croissance soutenable et économie résiliente</c:v>
                </c:pt>
                <c:pt idx="1">
                  <c:v>Dim 2 - Bien-être social et réduction des déséquilibres sociaux</c:v>
                </c:pt>
                <c:pt idx="2">
                  <c:v>Dim 3 - Egalité femmes-hommes</c:v>
                </c:pt>
                <c:pt idx="3">
                  <c:v>Dim 4 - Préservation de la biodiversité, gestion des milieux et des ressources naturelles</c:v>
                </c:pt>
                <c:pt idx="4">
                  <c:v>Dim 5.a - Transition vers une trajectoire bas-carbone</c:v>
                </c:pt>
                <c:pt idx="5">
                  <c:v>Dim 5.b - Résilience au changement climatique</c:v>
                </c:pt>
                <c:pt idx="6">
                  <c:v>Dim 6 - Pérennité des effets du projet et cadre de gouvernance</c:v>
                </c:pt>
              </c:strCache>
            </c:strRef>
          </c:cat>
          <c:val>
            <c:numRef>
              <c:f>'[1]13-14'!$E$18:$E$24</c:f>
              <c:numCache>
                <c:formatCode>General</c:formatCode>
                <c:ptCount val="7"/>
                <c:pt idx="0">
                  <c:v>75</c:v>
                </c:pt>
                <c:pt idx="1">
                  <c:v>154</c:v>
                </c:pt>
                <c:pt idx="2">
                  <c:v>135</c:v>
                </c:pt>
                <c:pt idx="3">
                  <c:v>122</c:v>
                </c:pt>
                <c:pt idx="4">
                  <c:v>120</c:v>
                </c:pt>
                <c:pt idx="5">
                  <c:v>103</c:v>
                </c:pt>
                <c:pt idx="6">
                  <c:v>129</c:v>
                </c:pt>
              </c:numCache>
            </c:numRef>
          </c:val>
          <c:extLst>
            <c:ext xmlns:c16="http://schemas.microsoft.com/office/drawing/2014/chart" uri="{C3380CC4-5D6E-409C-BE32-E72D297353CC}">
              <c16:uniqueId val="{00000001-0161-43E4-AE00-39C0E91BC434}"/>
            </c:ext>
          </c:extLst>
        </c:ser>
        <c:ser>
          <c:idx val="2"/>
          <c:order val="2"/>
          <c:tx>
            <c:strRef>
              <c:f>'[1]13-14'!$F$17</c:f>
              <c:strCache>
                <c:ptCount val="1"/>
                <c:pt idx="0">
                  <c:v>2</c:v>
                </c:pt>
              </c:strCache>
            </c:strRef>
          </c:tx>
          <c:spPr>
            <a:solidFill>
              <a:schemeClr val="accent3"/>
            </a:solidFill>
            <a:ln>
              <a:noFill/>
            </a:ln>
            <a:effectLst/>
          </c:spPr>
          <c:invertIfNegative val="0"/>
          <c:cat>
            <c:strRef>
              <c:f>'[1]13-14'!$C$18:$C$24</c:f>
              <c:strCache>
                <c:ptCount val="7"/>
                <c:pt idx="0">
                  <c:v>Dim 1 - Croissance soutenable et économie résiliente</c:v>
                </c:pt>
                <c:pt idx="1">
                  <c:v>Dim 2 - Bien-être social et réduction des déséquilibres sociaux</c:v>
                </c:pt>
                <c:pt idx="2">
                  <c:v>Dim 3 - Egalité femmes-hommes</c:v>
                </c:pt>
                <c:pt idx="3">
                  <c:v>Dim 4 - Préservation de la biodiversité, gestion des milieux et des ressources naturelles</c:v>
                </c:pt>
                <c:pt idx="4">
                  <c:v>Dim 5.a - Transition vers une trajectoire bas-carbone</c:v>
                </c:pt>
                <c:pt idx="5">
                  <c:v>Dim 5.b - Résilience au changement climatique</c:v>
                </c:pt>
                <c:pt idx="6">
                  <c:v>Dim 6 - Pérennité des effets du projet et cadre de gouvernance</c:v>
                </c:pt>
              </c:strCache>
            </c:strRef>
          </c:cat>
          <c:val>
            <c:numRef>
              <c:f>'[1]13-14'!$F$18:$F$24</c:f>
              <c:numCache>
                <c:formatCode>General</c:formatCode>
                <c:ptCount val="7"/>
                <c:pt idx="0">
                  <c:v>258</c:v>
                </c:pt>
                <c:pt idx="1">
                  <c:v>197</c:v>
                </c:pt>
                <c:pt idx="2">
                  <c:v>146</c:v>
                </c:pt>
                <c:pt idx="3">
                  <c:v>73</c:v>
                </c:pt>
                <c:pt idx="4">
                  <c:v>88</c:v>
                </c:pt>
                <c:pt idx="5">
                  <c:v>131</c:v>
                </c:pt>
                <c:pt idx="6">
                  <c:v>224</c:v>
                </c:pt>
              </c:numCache>
            </c:numRef>
          </c:val>
          <c:extLst>
            <c:ext xmlns:c16="http://schemas.microsoft.com/office/drawing/2014/chart" uri="{C3380CC4-5D6E-409C-BE32-E72D297353CC}">
              <c16:uniqueId val="{00000002-0161-43E4-AE00-39C0E91BC434}"/>
            </c:ext>
          </c:extLst>
        </c:ser>
        <c:ser>
          <c:idx val="3"/>
          <c:order val="3"/>
          <c:tx>
            <c:strRef>
              <c:f>'[1]13-14'!$G$17</c:f>
              <c:strCache>
                <c:ptCount val="1"/>
                <c:pt idx="0">
                  <c:v>3</c:v>
                </c:pt>
              </c:strCache>
            </c:strRef>
          </c:tx>
          <c:spPr>
            <a:solidFill>
              <a:schemeClr val="accent4"/>
            </a:solidFill>
            <a:ln>
              <a:noFill/>
            </a:ln>
            <a:effectLst/>
          </c:spPr>
          <c:invertIfNegative val="0"/>
          <c:cat>
            <c:strRef>
              <c:f>'[1]13-14'!$C$18:$C$24</c:f>
              <c:strCache>
                <c:ptCount val="7"/>
                <c:pt idx="0">
                  <c:v>Dim 1 - Croissance soutenable et économie résiliente</c:v>
                </c:pt>
                <c:pt idx="1">
                  <c:v>Dim 2 - Bien-être social et réduction des déséquilibres sociaux</c:v>
                </c:pt>
                <c:pt idx="2">
                  <c:v>Dim 3 - Egalité femmes-hommes</c:v>
                </c:pt>
                <c:pt idx="3">
                  <c:v>Dim 4 - Préservation de la biodiversité, gestion des milieux et des ressources naturelles</c:v>
                </c:pt>
                <c:pt idx="4">
                  <c:v>Dim 5.a - Transition vers une trajectoire bas-carbone</c:v>
                </c:pt>
                <c:pt idx="5">
                  <c:v>Dim 5.b - Résilience au changement climatique</c:v>
                </c:pt>
                <c:pt idx="6">
                  <c:v>Dim 6 - Pérennité des effets du projet et cadre de gouvernance</c:v>
                </c:pt>
              </c:strCache>
            </c:strRef>
          </c:cat>
          <c:val>
            <c:numRef>
              <c:f>'[1]13-14'!$G$18:$G$24</c:f>
              <c:numCache>
                <c:formatCode>General</c:formatCode>
                <c:ptCount val="7"/>
                <c:pt idx="0">
                  <c:v>43</c:v>
                </c:pt>
                <c:pt idx="1">
                  <c:v>30</c:v>
                </c:pt>
                <c:pt idx="2">
                  <c:v>18</c:v>
                </c:pt>
                <c:pt idx="3">
                  <c:v>7</c:v>
                </c:pt>
                <c:pt idx="4">
                  <c:v>24</c:v>
                </c:pt>
                <c:pt idx="5">
                  <c:v>27</c:v>
                </c:pt>
                <c:pt idx="6">
                  <c:v>46</c:v>
                </c:pt>
              </c:numCache>
            </c:numRef>
          </c:val>
          <c:extLst>
            <c:ext xmlns:c16="http://schemas.microsoft.com/office/drawing/2014/chart" uri="{C3380CC4-5D6E-409C-BE32-E72D297353CC}">
              <c16:uniqueId val="{00000003-0161-43E4-AE00-39C0E91BC434}"/>
            </c:ext>
          </c:extLst>
        </c:ser>
        <c:dLbls>
          <c:showLegendKey val="0"/>
          <c:showVal val="0"/>
          <c:showCatName val="0"/>
          <c:showSerName val="0"/>
          <c:showPercent val="0"/>
          <c:showBubbleSize val="0"/>
        </c:dLbls>
        <c:gapWidth val="150"/>
        <c:overlap val="100"/>
        <c:axId val="277502719"/>
        <c:axId val="277503375"/>
      </c:barChart>
      <c:catAx>
        <c:axId val="2775027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7503375"/>
        <c:crosses val="autoZero"/>
        <c:auto val="1"/>
        <c:lblAlgn val="ctr"/>
        <c:lblOffset val="100"/>
        <c:noMultiLvlLbl val="0"/>
      </c:catAx>
      <c:valAx>
        <c:axId val="27750337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7502719"/>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0" i="0" baseline="0">
                <a:effectLst/>
              </a:rPr>
              <a:t>Prêts par année de signature</a:t>
            </a:r>
            <a:endParaRPr lang="en-GB">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7227865266841644"/>
          <c:y val="0.222824621254992"/>
          <c:w val="0.4748873578302712"/>
          <c:h val="0.7020921922747336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83D-4FEC-8214-656B0BC5EFC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83D-4FEC-8214-656B0BC5EFC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83D-4FEC-8214-656B0BC5EFC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83D-4FEC-8214-656B0BC5EFC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83D-4FEC-8214-656B0BC5EFC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83D-4FEC-8214-656B0BC5EFC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383D-4FEC-8214-656B0BC5EFC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383D-4FEC-8214-656B0BC5EFC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383D-4FEC-8214-656B0BC5EFC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383D-4FEC-8214-656B0BC5EFC5}"/>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383D-4FEC-8214-656B0BC5EFC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'[1]25'!$C$15:$C$25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'[1]25'!$D$15:$D$25</c:f>
              <c:numCache>
                <c:formatCode>0%</c:formatCode>
                <c:ptCount val="11"/>
                <c:pt idx="0">
                  <c:v>4.4776119402985072E-2</c:v>
                </c:pt>
                <c:pt idx="1">
                  <c:v>8.2089552238805971E-2</c:v>
                </c:pt>
                <c:pt idx="2">
                  <c:v>7.4626865671641784E-2</c:v>
                </c:pt>
                <c:pt idx="3">
                  <c:v>0.1044776119402985</c:v>
                </c:pt>
                <c:pt idx="4">
                  <c:v>0.11194029850746269</c:v>
                </c:pt>
                <c:pt idx="5">
                  <c:v>0.11940298507462686</c:v>
                </c:pt>
                <c:pt idx="6">
                  <c:v>0.17164179104477612</c:v>
                </c:pt>
                <c:pt idx="7">
                  <c:v>9.7014925373134331E-2</c:v>
                </c:pt>
                <c:pt idx="8">
                  <c:v>0.15671641791044777</c:v>
                </c:pt>
                <c:pt idx="9">
                  <c:v>2.2388059701492536E-2</c:v>
                </c:pt>
                <c:pt idx="10">
                  <c:v>1.4925373134328358E-2</c:v>
                </c:pt>
              </c:numCache>
            </c:numRef>
          </c:val>
          <c:extLst>
            <c:ext xmlns:c16="http://schemas.microsoft.com/office/drawing/2014/chart" uri="{C3380CC4-5D6E-409C-BE32-E72D297353CC}">
              <c16:uniqueId val="{00000016-383D-4FEC-8214-656B0BC5EFC5}"/>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Croissance de l'encours</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tx>
            <c:strRef>
              <c:f>'[1]25'!$E$30</c:f>
              <c:strCache>
                <c:ptCount val="1"/>
                <c:pt idx="0">
                  <c:v>Montant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E4E-4A22-8C17-49871F7DF86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E4E-4A22-8C17-49871F7DF86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E4E-4A22-8C17-49871F7DF86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E4E-4A22-8C17-49871F7DF86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E4E-4A22-8C17-49871F7DF86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E4E-4A22-8C17-49871F7DF86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E4E-4A22-8C17-49871F7DF86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5E4E-4A22-8C17-49871F7DF86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5E4E-4A22-8C17-49871F7DF86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E4E-4A22-8C17-49871F7DF86C}"/>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5E4E-4A22-8C17-49871F7DF86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5E4E-4A22-8C17-49871F7DF86C}"/>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5E4E-4A22-8C17-49871F7DF86C}"/>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5E4E-4A22-8C17-49871F7DF86C}"/>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'[1]25'!$C$31:$C$43</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'[1]25'!$D$31:$D$44</c:f>
              <c:numCache>
                <c:formatCode>0%</c:formatCode>
                <c:ptCount val="14"/>
                <c:pt idx="0">
                  <c:v>7.855020912666778E-3</c:v>
                </c:pt>
                <c:pt idx="1">
                  <c:v>1.4198478030383722E-2</c:v>
                </c:pt>
                <c:pt idx="2">
                  <c:v>2.1909438828071521E-2</c:v>
                </c:pt>
                <c:pt idx="3">
                  <c:v>4.759216883427983E-2</c:v>
                </c:pt>
                <c:pt idx="4">
                  <c:v>4.940097536211617E-2</c:v>
                </c:pt>
                <c:pt idx="5">
                  <c:v>6.9290202539538603E-2</c:v>
                </c:pt>
                <c:pt idx="6">
                  <c:v>6.6876116708073322E-2</c:v>
                </c:pt>
                <c:pt idx="7">
                  <c:v>8.5535047074396811E-2</c:v>
                </c:pt>
                <c:pt idx="8">
                  <c:v>0.16560994899341178</c:v>
                </c:pt>
                <c:pt idx="9">
                  <c:v>0.10969701301436109</c:v>
                </c:pt>
                <c:pt idx="10">
                  <c:v>0.12761091079444001</c:v>
                </c:pt>
                <c:pt idx="11">
                  <c:v>9.0604706431057544E-2</c:v>
                </c:pt>
                <c:pt idx="12">
                  <c:v>8.3270113243538543E-2</c:v>
                </c:pt>
                <c:pt idx="13">
                  <c:v>6.0549859233664377E-2</c:v>
                </c:pt>
              </c:numCache>
            </c:numRef>
          </c:val>
          <c:extLst>
            <c:ext xmlns:c16="http://schemas.microsoft.com/office/drawing/2014/chart" uri="{C3380CC4-5D6E-409C-BE32-E72D297353CC}">
              <c16:uniqueId val="{0000001C-5E4E-4A22-8C17-49871F7DF86C}"/>
            </c:ext>
          </c:extLst>
        </c:ser>
        <c:ser>
          <c:idx val="1"/>
          <c:order val="1"/>
          <c:tx>
            <c:strRef>
              <c:f>'[1]25'!$C$30</c:f>
              <c:strCache>
                <c:ptCount val="1"/>
                <c:pt idx="0">
                  <c:v>Période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E-5E4E-4A22-8C17-49871F7DF86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0-5E4E-4A22-8C17-49871F7DF86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2-5E4E-4A22-8C17-49871F7DF86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4-5E4E-4A22-8C17-49871F7DF86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6-5E4E-4A22-8C17-49871F7DF86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8-5E4E-4A22-8C17-49871F7DF86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A-5E4E-4A22-8C17-49871F7DF86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C-5E4E-4A22-8C17-49871F7DF86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E-5E4E-4A22-8C17-49871F7DF86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30-5E4E-4A22-8C17-49871F7DF86C}"/>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2-5E4E-4A22-8C17-49871F7DF86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4-5E4E-4A22-8C17-49871F7DF86C}"/>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36-5E4E-4A22-8C17-49871F7DF86C}"/>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38-5E4E-4A22-8C17-49871F7DF86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'[1]25'!$C$31:$C$44</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val>
          <c:extLst>
            <c:ext xmlns:c16="http://schemas.microsoft.com/office/drawing/2014/chart" uri="{C3380CC4-5D6E-409C-BE32-E72D297353CC}">
              <c16:uniqueId val="{00000039-5E4E-4A22-8C17-49871F7DF86C}"/>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24.png"/><Relationship Id="rId4" Type="http://schemas.openxmlformats.org/officeDocument/2006/relationships/image" Target="../media/image2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8.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7.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chart" Target="../charts/chart3.xml"/><Relationship Id="rId5" Type="http://schemas.openxmlformats.org/officeDocument/2006/relationships/image" Target="../media/image15.png"/><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468601</xdr:colOff>
      <xdr:row>55</xdr:row>
      <xdr:rowOff>21318</xdr:rowOff>
    </xdr:to>
    <xdr:pic>
      <xdr:nvPicPr>
        <xdr:cNvPr id="2" name="Image 1">
          <a:extLst>
            <a:ext uri="{FF2B5EF4-FFF2-40B4-BE49-F238E27FC236}">
              <a16:creationId xmlns:a16="http://schemas.microsoft.com/office/drawing/2014/main" id="{CC2902D3-7D7C-4030-B933-40DEDEC0F7C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7326601" cy="1014956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1089004</xdr:colOff>
      <xdr:row>3</xdr:row>
      <xdr:rowOff>66594</xdr:rowOff>
    </xdr:to>
    <xdr:pic>
      <xdr:nvPicPr>
        <xdr:cNvPr id="4" name="Image 3">
          <a:extLst>
            <a:ext uri="{FF2B5EF4-FFF2-40B4-BE49-F238E27FC236}">
              <a16:creationId xmlns:a16="http://schemas.microsoft.com/office/drawing/2014/main" id="{01CF7580-B5A5-43A1-A357-791610066C01}"/>
            </a:ext>
          </a:extLst>
        </xdr:cNvPr>
        <xdr:cNvPicPr>
          <a:picLocks noChangeAspect="1"/>
        </xdr:cNvPicPr>
      </xdr:nvPicPr>
      <xdr:blipFill>
        <a:blip xmlns:r="http://schemas.openxmlformats.org/officeDocument/2006/relationships" r:embed="rId1"/>
        <a:stretch>
          <a:fillRect/>
        </a:stretch>
      </xdr:blipFill>
      <xdr:spPr>
        <a:xfrm>
          <a:off x="1600200" y="0"/>
          <a:ext cx="6384904" cy="619044"/>
        </a:xfrm>
        <a:prstGeom prst="rect">
          <a:avLst/>
        </a:prstGeom>
      </xdr:spPr>
    </xdr:pic>
    <xdr:clientData/>
  </xdr:twoCellAnchor>
  <xdr:twoCellAnchor editAs="oneCell">
    <xdr:from>
      <xdr:col>2</xdr:col>
      <xdr:colOff>0</xdr:colOff>
      <xdr:row>4</xdr:row>
      <xdr:rowOff>0</xdr:rowOff>
    </xdr:from>
    <xdr:to>
      <xdr:col>3</xdr:col>
      <xdr:colOff>63608</xdr:colOff>
      <xdr:row>6</xdr:row>
      <xdr:rowOff>117227</xdr:rowOff>
    </xdr:to>
    <xdr:pic>
      <xdr:nvPicPr>
        <xdr:cNvPr id="5" name="Image 4">
          <a:extLst>
            <a:ext uri="{FF2B5EF4-FFF2-40B4-BE49-F238E27FC236}">
              <a16:creationId xmlns:a16="http://schemas.microsoft.com/office/drawing/2014/main" id="{5B63EB65-61CC-470C-825A-0273045DCE3D}"/>
            </a:ext>
          </a:extLst>
        </xdr:cNvPr>
        <xdr:cNvPicPr>
          <a:picLocks noChangeAspect="1"/>
        </xdr:cNvPicPr>
      </xdr:nvPicPr>
      <xdr:blipFill>
        <a:blip xmlns:r="http://schemas.openxmlformats.org/officeDocument/2006/relationships" r:embed="rId2"/>
        <a:stretch>
          <a:fillRect/>
        </a:stretch>
      </xdr:blipFill>
      <xdr:spPr>
        <a:xfrm>
          <a:off x="1600200" y="723900"/>
          <a:ext cx="5359508" cy="48552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354901</xdr:colOff>
      <xdr:row>3</xdr:row>
      <xdr:rowOff>177729</xdr:rowOff>
    </xdr:to>
    <xdr:pic>
      <xdr:nvPicPr>
        <xdr:cNvPr id="3" name="Image 2">
          <a:extLst>
            <a:ext uri="{FF2B5EF4-FFF2-40B4-BE49-F238E27FC236}">
              <a16:creationId xmlns:a16="http://schemas.microsoft.com/office/drawing/2014/main" id="{11DBC1B7-9E4F-408E-B7CC-202EA45B2BB7}"/>
            </a:ext>
          </a:extLst>
        </xdr:cNvPr>
        <xdr:cNvPicPr>
          <a:picLocks noChangeAspect="1"/>
        </xdr:cNvPicPr>
      </xdr:nvPicPr>
      <xdr:blipFill>
        <a:blip xmlns:r="http://schemas.openxmlformats.org/officeDocument/2006/relationships" r:embed="rId1"/>
        <a:stretch>
          <a:fillRect/>
        </a:stretch>
      </xdr:blipFill>
      <xdr:spPr>
        <a:xfrm>
          <a:off x="1600200" y="180975"/>
          <a:ext cx="5828601" cy="5460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666750</xdr:colOff>
      <xdr:row>0</xdr:row>
      <xdr:rowOff>0</xdr:rowOff>
    </xdr:from>
    <xdr:to>
      <xdr:col>4</xdr:col>
      <xdr:colOff>904134</xdr:colOff>
      <xdr:row>4</xdr:row>
      <xdr:rowOff>101490</xdr:rowOff>
    </xdr:to>
    <xdr:pic>
      <xdr:nvPicPr>
        <xdr:cNvPr id="3" name="Image 2">
          <a:extLst>
            <a:ext uri="{FF2B5EF4-FFF2-40B4-BE49-F238E27FC236}">
              <a16:creationId xmlns:a16="http://schemas.microsoft.com/office/drawing/2014/main" id="{239465B6-2A4E-471F-8125-3B569552A6BC}"/>
            </a:ext>
          </a:extLst>
        </xdr:cNvPr>
        <xdr:cNvPicPr>
          <a:picLocks noChangeAspect="1"/>
        </xdr:cNvPicPr>
      </xdr:nvPicPr>
      <xdr:blipFill>
        <a:blip xmlns:r="http://schemas.openxmlformats.org/officeDocument/2006/relationships" r:embed="rId1"/>
        <a:stretch>
          <a:fillRect/>
        </a:stretch>
      </xdr:blipFill>
      <xdr:spPr>
        <a:xfrm>
          <a:off x="1466850" y="0"/>
          <a:ext cx="6193684" cy="8380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6350</xdr:colOff>
      <xdr:row>0</xdr:row>
      <xdr:rowOff>88900</xdr:rowOff>
    </xdr:from>
    <xdr:to>
      <xdr:col>4</xdr:col>
      <xdr:colOff>709003</xdr:colOff>
      <xdr:row>2</xdr:row>
      <xdr:rowOff>76200</xdr:rowOff>
    </xdr:to>
    <xdr:pic>
      <xdr:nvPicPr>
        <xdr:cNvPr id="2" name="Image 1">
          <a:extLst>
            <a:ext uri="{FF2B5EF4-FFF2-40B4-BE49-F238E27FC236}">
              <a16:creationId xmlns:a16="http://schemas.microsoft.com/office/drawing/2014/main" id="{3233EC8E-63F2-4470-B4BF-8706BEA1DFF3}"/>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30350" y="88900"/>
          <a:ext cx="5738203" cy="3556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227714</xdr:colOff>
      <xdr:row>33</xdr:row>
      <xdr:rowOff>87684</xdr:rowOff>
    </xdr:to>
    <xdr:pic>
      <xdr:nvPicPr>
        <xdr:cNvPr id="2" name="Image 1">
          <a:extLst>
            <a:ext uri="{FF2B5EF4-FFF2-40B4-BE49-F238E27FC236}">
              <a16:creationId xmlns:a16="http://schemas.microsoft.com/office/drawing/2014/main" id="{DFB7B0D1-FFEC-49EF-8C1F-A1E5B588036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4799714" cy="616463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7</xdr:col>
      <xdr:colOff>130175</xdr:colOff>
      <xdr:row>9</xdr:row>
      <xdr:rowOff>158750</xdr:rowOff>
    </xdr:from>
    <xdr:to>
      <xdr:col>13</xdr:col>
      <xdr:colOff>130175</xdr:colOff>
      <xdr:row>26</xdr:row>
      <xdr:rowOff>120650</xdr:rowOff>
    </xdr:to>
    <xdr:graphicFrame macro="">
      <xdr:nvGraphicFramePr>
        <xdr:cNvPr id="12" name="Graphique 11">
          <a:extLst>
            <a:ext uri="{FF2B5EF4-FFF2-40B4-BE49-F238E27FC236}">
              <a16:creationId xmlns:a16="http://schemas.microsoft.com/office/drawing/2014/main" id="{FB46C657-C7C7-47A5-B282-CEF8D87859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163740</xdr:colOff>
      <xdr:row>29</xdr:row>
      <xdr:rowOff>105228</xdr:rowOff>
    </xdr:from>
    <xdr:to>
      <xdr:col>13</xdr:col>
      <xdr:colOff>1251858</xdr:colOff>
      <xdr:row>49</xdr:row>
      <xdr:rowOff>149678</xdr:rowOff>
    </xdr:to>
    <xdr:graphicFrame macro="">
      <xdr:nvGraphicFramePr>
        <xdr:cNvPr id="13" name="Graphique 12">
          <a:extLst>
            <a:ext uri="{FF2B5EF4-FFF2-40B4-BE49-F238E27FC236}">
              <a16:creationId xmlns:a16="http://schemas.microsoft.com/office/drawing/2014/main" id="{97E1B118-228A-4AB7-92DC-FFA8CD5336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0</xdr:row>
      <xdr:rowOff>0</xdr:rowOff>
    </xdr:from>
    <xdr:to>
      <xdr:col>4</xdr:col>
      <xdr:colOff>1788678</xdr:colOff>
      <xdr:row>5</xdr:row>
      <xdr:rowOff>118703</xdr:rowOff>
    </xdr:to>
    <xdr:pic>
      <xdr:nvPicPr>
        <xdr:cNvPr id="14" name="Image 13">
          <a:extLst>
            <a:ext uri="{FF2B5EF4-FFF2-40B4-BE49-F238E27FC236}">
              <a16:creationId xmlns:a16="http://schemas.microsoft.com/office/drawing/2014/main" id="{F3010138-FDDE-4483-9C14-B5DCA3595B9E}"/>
            </a:ext>
          </a:extLst>
        </xdr:cNvPr>
        <xdr:cNvPicPr>
          <a:picLocks noChangeAspect="1"/>
        </xdr:cNvPicPr>
      </xdr:nvPicPr>
      <xdr:blipFill>
        <a:blip xmlns:r="http://schemas.openxmlformats.org/officeDocument/2006/relationships" r:embed="rId3"/>
        <a:stretch>
          <a:fillRect/>
        </a:stretch>
      </xdr:blipFill>
      <xdr:spPr>
        <a:xfrm>
          <a:off x="1524000" y="0"/>
          <a:ext cx="5437042" cy="1273248"/>
        </a:xfrm>
        <a:prstGeom prst="rect">
          <a:avLst/>
        </a:prstGeom>
      </xdr:spPr>
    </xdr:pic>
    <xdr:clientData/>
  </xdr:twoCellAnchor>
  <xdr:twoCellAnchor editAs="oneCell">
    <xdr:from>
      <xdr:col>2</xdr:col>
      <xdr:colOff>0</xdr:colOff>
      <xdr:row>11</xdr:row>
      <xdr:rowOff>0</xdr:rowOff>
    </xdr:from>
    <xdr:to>
      <xdr:col>3</xdr:col>
      <xdr:colOff>307226</xdr:colOff>
      <xdr:row>12</xdr:row>
      <xdr:rowOff>104284</xdr:rowOff>
    </xdr:to>
    <xdr:pic>
      <xdr:nvPicPr>
        <xdr:cNvPr id="15" name="Image 14">
          <a:extLst>
            <a:ext uri="{FF2B5EF4-FFF2-40B4-BE49-F238E27FC236}">
              <a16:creationId xmlns:a16="http://schemas.microsoft.com/office/drawing/2014/main" id="{069FBE07-DE52-4011-B812-5E11BE8265E6}"/>
            </a:ext>
          </a:extLst>
        </xdr:cNvPr>
        <xdr:cNvPicPr>
          <a:picLocks noChangeAspect="1"/>
        </xdr:cNvPicPr>
      </xdr:nvPicPr>
      <xdr:blipFill>
        <a:blip xmlns:r="http://schemas.openxmlformats.org/officeDocument/2006/relationships" r:embed="rId4"/>
        <a:stretch>
          <a:fillRect/>
        </a:stretch>
      </xdr:blipFill>
      <xdr:spPr>
        <a:xfrm>
          <a:off x="1600200" y="2619375"/>
          <a:ext cx="2459876" cy="288434"/>
        </a:xfrm>
        <a:prstGeom prst="rect">
          <a:avLst/>
        </a:prstGeom>
      </xdr:spPr>
    </xdr:pic>
    <xdr:clientData/>
  </xdr:twoCellAnchor>
  <xdr:twoCellAnchor editAs="oneCell">
    <xdr:from>
      <xdr:col>2</xdr:col>
      <xdr:colOff>0</xdr:colOff>
      <xdr:row>27</xdr:row>
      <xdr:rowOff>0</xdr:rowOff>
    </xdr:from>
    <xdr:to>
      <xdr:col>2</xdr:col>
      <xdr:colOff>1914286</xdr:colOff>
      <xdr:row>28</xdr:row>
      <xdr:rowOff>113808</xdr:rowOff>
    </xdr:to>
    <xdr:pic>
      <xdr:nvPicPr>
        <xdr:cNvPr id="16" name="Image 15">
          <a:extLst>
            <a:ext uri="{FF2B5EF4-FFF2-40B4-BE49-F238E27FC236}">
              <a16:creationId xmlns:a16="http://schemas.microsoft.com/office/drawing/2014/main" id="{AD928898-3BAD-4C46-ABF4-2D9BC32DA72E}"/>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600200" y="6429375"/>
          <a:ext cx="1914286" cy="29795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0</xdr:colOff>
      <xdr:row>0</xdr:row>
      <xdr:rowOff>1</xdr:rowOff>
    </xdr:from>
    <xdr:to>
      <xdr:col>3</xdr:col>
      <xdr:colOff>57979</xdr:colOff>
      <xdr:row>2</xdr:row>
      <xdr:rowOff>157832</xdr:rowOff>
    </xdr:to>
    <xdr:pic>
      <xdr:nvPicPr>
        <xdr:cNvPr id="5" name="Image 4">
          <a:extLst>
            <a:ext uri="{FF2B5EF4-FFF2-40B4-BE49-F238E27FC236}">
              <a16:creationId xmlns:a16="http://schemas.microsoft.com/office/drawing/2014/main" id="{FC402863-3562-4A6C-A389-4A36BF6C9B9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00200" y="1"/>
          <a:ext cx="4725229" cy="526131"/>
        </a:xfrm>
        <a:prstGeom prst="rect">
          <a:avLst/>
        </a:prstGeom>
      </xdr:spPr>
    </xdr:pic>
    <xdr:clientData/>
  </xdr:twoCellAnchor>
  <xdr:twoCellAnchor editAs="oneCell">
    <xdr:from>
      <xdr:col>2</xdr:col>
      <xdr:colOff>0</xdr:colOff>
      <xdr:row>9</xdr:row>
      <xdr:rowOff>0</xdr:rowOff>
    </xdr:from>
    <xdr:to>
      <xdr:col>2</xdr:col>
      <xdr:colOff>2945434</xdr:colOff>
      <xdr:row>11</xdr:row>
      <xdr:rowOff>171710</xdr:rowOff>
    </xdr:to>
    <xdr:pic>
      <xdr:nvPicPr>
        <xdr:cNvPr id="6" name="Image 5">
          <a:extLst>
            <a:ext uri="{FF2B5EF4-FFF2-40B4-BE49-F238E27FC236}">
              <a16:creationId xmlns:a16="http://schemas.microsoft.com/office/drawing/2014/main" id="{8C521BC3-9885-4961-B2E7-42898EC5C00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00200" y="1628775"/>
          <a:ext cx="2945434" cy="540010"/>
        </a:xfrm>
        <a:prstGeom prst="rect">
          <a:avLst/>
        </a:prstGeom>
      </xdr:spPr>
    </xdr:pic>
    <xdr:clientData/>
  </xdr:twoCellAnchor>
  <xdr:twoCellAnchor editAs="oneCell">
    <xdr:from>
      <xdr:col>2</xdr:col>
      <xdr:colOff>0</xdr:colOff>
      <xdr:row>26</xdr:row>
      <xdr:rowOff>165651</xdr:rowOff>
    </xdr:from>
    <xdr:to>
      <xdr:col>2</xdr:col>
      <xdr:colOff>3740564</xdr:colOff>
      <xdr:row>29</xdr:row>
      <xdr:rowOff>175342</xdr:rowOff>
    </xdr:to>
    <xdr:pic>
      <xdr:nvPicPr>
        <xdr:cNvPr id="7" name="Image 6">
          <a:extLst>
            <a:ext uri="{FF2B5EF4-FFF2-40B4-BE49-F238E27FC236}">
              <a16:creationId xmlns:a16="http://schemas.microsoft.com/office/drawing/2014/main" id="{E090035A-A296-4CFB-B0A7-4A9319F5342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600200" y="4867826"/>
          <a:ext cx="3740564" cy="56214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1544490</xdr:colOff>
      <xdr:row>3</xdr:row>
      <xdr:rowOff>127000</xdr:rowOff>
    </xdr:to>
    <xdr:pic>
      <xdr:nvPicPr>
        <xdr:cNvPr id="2" name="Image 1">
          <a:extLst>
            <a:ext uri="{FF2B5EF4-FFF2-40B4-BE49-F238E27FC236}">
              <a16:creationId xmlns:a16="http://schemas.microsoft.com/office/drawing/2014/main" id="{36DE4454-4812-4EBC-B9B2-89066CD2A388}"/>
            </a:ext>
          </a:extLst>
        </xdr:cNvPr>
        <xdr:cNvPicPr>
          <a:picLocks noChangeAspect="1"/>
        </xdr:cNvPicPr>
      </xdr:nvPicPr>
      <xdr:blipFill>
        <a:blip xmlns:r="http://schemas.openxmlformats.org/officeDocument/2006/relationships" r:embed="rId1"/>
        <a:stretch>
          <a:fillRect/>
        </a:stretch>
      </xdr:blipFill>
      <xdr:spPr>
        <a:xfrm>
          <a:off x="762000" y="0"/>
          <a:ext cx="5894240" cy="6794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761999</xdr:colOff>
      <xdr:row>0</xdr:row>
      <xdr:rowOff>0</xdr:rowOff>
    </xdr:from>
    <xdr:to>
      <xdr:col>4</xdr:col>
      <xdr:colOff>1278918</xdr:colOff>
      <xdr:row>3</xdr:row>
      <xdr:rowOff>101600</xdr:rowOff>
    </xdr:to>
    <xdr:pic>
      <xdr:nvPicPr>
        <xdr:cNvPr id="2" name="Image 1">
          <a:extLst>
            <a:ext uri="{FF2B5EF4-FFF2-40B4-BE49-F238E27FC236}">
              <a16:creationId xmlns:a16="http://schemas.microsoft.com/office/drawing/2014/main" id="{268B3729-078A-421D-A999-4A6B9165279E}"/>
            </a:ext>
          </a:extLst>
        </xdr:cNvPr>
        <xdr:cNvPicPr>
          <a:picLocks noChangeAspect="1"/>
        </xdr:cNvPicPr>
      </xdr:nvPicPr>
      <xdr:blipFill>
        <a:blip xmlns:r="http://schemas.openxmlformats.org/officeDocument/2006/relationships" r:embed="rId1"/>
        <a:stretch>
          <a:fillRect/>
        </a:stretch>
      </xdr:blipFill>
      <xdr:spPr>
        <a:xfrm>
          <a:off x="1523999" y="0"/>
          <a:ext cx="5101619" cy="6540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524183</xdr:colOff>
      <xdr:row>2</xdr:row>
      <xdr:rowOff>50800</xdr:rowOff>
    </xdr:to>
    <xdr:pic>
      <xdr:nvPicPr>
        <xdr:cNvPr id="2" name="Image 1">
          <a:extLst>
            <a:ext uri="{FF2B5EF4-FFF2-40B4-BE49-F238E27FC236}">
              <a16:creationId xmlns:a16="http://schemas.microsoft.com/office/drawing/2014/main" id="{A197C0CB-F9C9-43CB-982F-BE45D86C911F}"/>
            </a:ext>
          </a:extLst>
        </xdr:cNvPr>
        <xdr:cNvPicPr>
          <a:picLocks noChangeAspect="1"/>
        </xdr:cNvPicPr>
      </xdr:nvPicPr>
      <xdr:blipFill>
        <a:blip xmlns:r="http://schemas.openxmlformats.org/officeDocument/2006/relationships" r:embed="rId1"/>
        <a:stretch>
          <a:fillRect/>
        </a:stretch>
      </xdr:blipFill>
      <xdr:spPr>
        <a:xfrm>
          <a:off x="1524000" y="0"/>
          <a:ext cx="7902883" cy="419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xdr:colOff>
      <xdr:row>0</xdr:row>
      <xdr:rowOff>0</xdr:rowOff>
    </xdr:from>
    <xdr:to>
      <xdr:col>4</xdr:col>
      <xdr:colOff>1053544</xdr:colOff>
      <xdr:row>2</xdr:row>
      <xdr:rowOff>107888</xdr:rowOff>
    </xdr:to>
    <xdr:pic>
      <xdr:nvPicPr>
        <xdr:cNvPr id="4" name="Image 3">
          <a:extLst>
            <a:ext uri="{FF2B5EF4-FFF2-40B4-BE49-F238E27FC236}">
              <a16:creationId xmlns:a16="http://schemas.microsoft.com/office/drawing/2014/main" id="{70F42B23-85E9-4857-943D-B2E6C0DBF90D}"/>
            </a:ext>
          </a:extLst>
        </xdr:cNvPr>
        <xdr:cNvPicPr>
          <a:picLocks noChangeAspect="1"/>
        </xdr:cNvPicPr>
      </xdr:nvPicPr>
      <xdr:blipFill>
        <a:blip xmlns:r="http://schemas.openxmlformats.org/officeDocument/2006/relationships" r:embed="rId1"/>
        <a:stretch>
          <a:fillRect/>
        </a:stretch>
      </xdr:blipFill>
      <xdr:spPr>
        <a:xfrm>
          <a:off x="2168525" y="0"/>
          <a:ext cx="4612719" cy="476188"/>
        </a:xfrm>
        <a:prstGeom prst="rect">
          <a:avLst/>
        </a:prstGeom>
      </xdr:spPr>
    </xdr:pic>
    <xdr:clientData/>
  </xdr:twoCellAnchor>
  <xdr:twoCellAnchor editAs="oneCell">
    <xdr:from>
      <xdr:col>2</xdr:col>
      <xdr:colOff>19050</xdr:colOff>
      <xdr:row>20</xdr:row>
      <xdr:rowOff>114300</xdr:rowOff>
    </xdr:from>
    <xdr:to>
      <xdr:col>4</xdr:col>
      <xdr:colOff>31323</xdr:colOff>
      <xdr:row>22</xdr:row>
      <xdr:rowOff>126950</xdr:rowOff>
    </xdr:to>
    <xdr:pic>
      <xdr:nvPicPr>
        <xdr:cNvPr id="5" name="Image 4">
          <a:extLst>
            <a:ext uri="{FF2B5EF4-FFF2-40B4-BE49-F238E27FC236}">
              <a16:creationId xmlns:a16="http://schemas.microsoft.com/office/drawing/2014/main" id="{DF851B53-CC5B-42A0-A8C1-8718966D0A24}"/>
            </a:ext>
          </a:extLst>
        </xdr:cNvPr>
        <xdr:cNvPicPr>
          <a:picLocks noChangeAspect="1"/>
        </xdr:cNvPicPr>
      </xdr:nvPicPr>
      <xdr:blipFill>
        <a:blip xmlns:r="http://schemas.openxmlformats.org/officeDocument/2006/relationships" r:embed="rId2"/>
        <a:stretch>
          <a:fillRect/>
        </a:stretch>
      </xdr:blipFill>
      <xdr:spPr>
        <a:xfrm>
          <a:off x="2181225" y="3781425"/>
          <a:ext cx="3580973" cy="380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227714</xdr:colOff>
      <xdr:row>34</xdr:row>
      <xdr:rowOff>62264</xdr:rowOff>
    </xdr:to>
    <xdr:pic>
      <xdr:nvPicPr>
        <xdr:cNvPr id="2" name="Image 1">
          <a:extLst>
            <a:ext uri="{FF2B5EF4-FFF2-40B4-BE49-F238E27FC236}">
              <a16:creationId xmlns:a16="http://schemas.microsoft.com/office/drawing/2014/main" id="{65712C6B-E61D-4EA5-9A60-CE62295DD98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4799714" cy="63233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1364316</xdr:colOff>
      <xdr:row>13</xdr:row>
      <xdr:rowOff>11207</xdr:rowOff>
    </xdr:from>
    <xdr:to>
      <xdr:col>12</xdr:col>
      <xdr:colOff>64434</xdr:colOff>
      <xdr:row>28</xdr:row>
      <xdr:rowOff>176307</xdr:rowOff>
    </xdr:to>
    <xdr:graphicFrame macro="">
      <xdr:nvGraphicFramePr>
        <xdr:cNvPr id="2" name="Graphique 1">
          <a:extLst>
            <a:ext uri="{FF2B5EF4-FFF2-40B4-BE49-F238E27FC236}">
              <a16:creationId xmlns:a16="http://schemas.microsoft.com/office/drawing/2014/main" id="{74544845-8E33-4ED5-A62C-B1C63672F6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11206</xdr:colOff>
      <xdr:row>29</xdr:row>
      <xdr:rowOff>156882</xdr:rowOff>
    </xdr:from>
    <xdr:to>
      <xdr:col>12</xdr:col>
      <xdr:colOff>56029</xdr:colOff>
      <xdr:row>44</xdr:row>
      <xdr:rowOff>159497</xdr:rowOff>
    </xdr:to>
    <xdr:graphicFrame macro="">
      <xdr:nvGraphicFramePr>
        <xdr:cNvPr id="3" name="Graphique 2">
          <a:extLst>
            <a:ext uri="{FF2B5EF4-FFF2-40B4-BE49-F238E27FC236}">
              <a16:creationId xmlns:a16="http://schemas.microsoft.com/office/drawing/2014/main" id="{21863D71-B083-4DBD-A0C0-A4E046345A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0</xdr:row>
      <xdr:rowOff>0</xdr:rowOff>
    </xdr:from>
    <xdr:to>
      <xdr:col>4</xdr:col>
      <xdr:colOff>1266870</xdr:colOff>
      <xdr:row>5</xdr:row>
      <xdr:rowOff>110990</xdr:rowOff>
    </xdr:to>
    <xdr:pic>
      <xdr:nvPicPr>
        <xdr:cNvPr id="4" name="Image 3">
          <a:extLst>
            <a:ext uri="{FF2B5EF4-FFF2-40B4-BE49-F238E27FC236}">
              <a16:creationId xmlns:a16="http://schemas.microsoft.com/office/drawing/2014/main" id="{62538C5D-11C7-44E5-9682-DD08A7F6946E}"/>
            </a:ext>
          </a:extLst>
        </xdr:cNvPr>
        <xdr:cNvPicPr>
          <a:picLocks noChangeAspect="1"/>
        </xdr:cNvPicPr>
      </xdr:nvPicPr>
      <xdr:blipFill>
        <a:blip xmlns:r="http://schemas.openxmlformats.org/officeDocument/2006/relationships" r:embed="rId3"/>
        <a:stretch>
          <a:fillRect/>
        </a:stretch>
      </xdr:blipFill>
      <xdr:spPr>
        <a:xfrm>
          <a:off x="1600200" y="0"/>
          <a:ext cx="6104415" cy="1031740"/>
        </a:xfrm>
        <a:prstGeom prst="rect">
          <a:avLst/>
        </a:prstGeom>
      </xdr:spPr>
    </xdr:pic>
    <xdr:clientData/>
  </xdr:twoCellAnchor>
  <xdr:twoCellAnchor editAs="oneCell">
    <xdr:from>
      <xdr:col>2</xdr:col>
      <xdr:colOff>22412</xdr:colOff>
      <xdr:row>12</xdr:row>
      <xdr:rowOff>134470</xdr:rowOff>
    </xdr:from>
    <xdr:to>
      <xdr:col>2</xdr:col>
      <xdr:colOff>2368443</xdr:colOff>
      <xdr:row>14</xdr:row>
      <xdr:rowOff>80269</xdr:rowOff>
    </xdr:to>
    <xdr:pic>
      <xdr:nvPicPr>
        <xdr:cNvPr id="5" name="Image 4">
          <a:extLst>
            <a:ext uri="{FF2B5EF4-FFF2-40B4-BE49-F238E27FC236}">
              <a16:creationId xmlns:a16="http://schemas.microsoft.com/office/drawing/2014/main" id="{04E487BF-CD6C-490F-B01B-302C1A879B3B}"/>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625787" y="2401420"/>
          <a:ext cx="2346031" cy="314099"/>
        </a:xfrm>
        <a:prstGeom prst="rect">
          <a:avLst/>
        </a:prstGeom>
      </xdr:spPr>
    </xdr:pic>
    <xdr:clientData/>
  </xdr:twoCellAnchor>
  <xdr:twoCellAnchor editAs="oneCell">
    <xdr:from>
      <xdr:col>2</xdr:col>
      <xdr:colOff>0</xdr:colOff>
      <xdr:row>29</xdr:row>
      <xdr:rowOff>0</xdr:rowOff>
    </xdr:from>
    <xdr:to>
      <xdr:col>2</xdr:col>
      <xdr:colOff>1993651</xdr:colOff>
      <xdr:row>30</xdr:row>
      <xdr:rowOff>84012</xdr:rowOff>
    </xdr:to>
    <xdr:pic>
      <xdr:nvPicPr>
        <xdr:cNvPr id="6" name="Image 5">
          <a:extLst>
            <a:ext uri="{FF2B5EF4-FFF2-40B4-BE49-F238E27FC236}">
              <a16:creationId xmlns:a16="http://schemas.microsoft.com/office/drawing/2014/main" id="{67BCE921-EA45-467F-A11A-F94F4F8D6B68}"/>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600200" y="5667375"/>
          <a:ext cx="1993651" cy="2681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749300</xdr:colOff>
      <xdr:row>0</xdr:row>
      <xdr:rowOff>44450</xdr:rowOff>
    </xdr:from>
    <xdr:to>
      <xdr:col>5</xdr:col>
      <xdr:colOff>310464</xdr:colOff>
      <xdr:row>2</xdr:row>
      <xdr:rowOff>161831</xdr:rowOff>
    </xdr:to>
    <xdr:pic>
      <xdr:nvPicPr>
        <xdr:cNvPr id="2" name="Image 1">
          <a:extLst>
            <a:ext uri="{FF2B5EF4-FFF2-40B4-BE49-F238E27FC236}">
              <a16:creationId xmlns:a16="http://schemas.microsoft.com/office/drawing/2014/main" id="{28860973-8B4E-4E60-B713-DEEF487994FC}"/>
            </a:ext>
          </a:extLst>
        </xdr:cNvPr>
        <xdr:cNvPicPr>
          <a:picLocks noChangeAspect="1"/>
        </xdr:cNvPicPr>
      </xdr:nvPicPr>
      <xdr:blipFill>
        <a:blip xmlns:r="http://schemas.openxmlformats.org/officeDocument/2006/relationships" r:embed="rId1"/>
        <a:stretch>
          <a:fillRect/>
        </a:stretch>
      </xdr:blipFill>
      <xdr:spPr>
        <a:xfrm>
          <a:off x="2273300" y="44450"/>
          <a:ext cx="3853764" cy="4856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25400</xdr:colOff>
      <xdr:row>0</xdr:row>
      <xdr:rowOff>19050</xdr:rowOff>
    </xdr:from>
    <xdr:to>
      <xdr:col>4</xdr:col>
      <xdr:colOff>101120</xdr:colOff>
      <xdr:row>3</xdr:row>
      <xdr:rowOff>158750</xdr:rowOff>
    </xdr:to>
    <xdr:pic>
      <xdr:nvPicPr>
        <xdr:cNvPr id="2" name="Image 1">
          <a:extLst>
            <a:ext uri="{FF2B5EF4-FFF2-40B4-BE49-F238E27FC236}">
              <a16:creationId xmlns:a16="http://schemas.microsoft.com/office/drawing/2014/main" id="{B7AEB16D-DDD1-4E3E-95A9-F5BB727E768D}"/>
            </a:ext>
          </a:extLst>
        </xdr:cNvPr>
        <xdr:cNvPicPr>
          <a:picLocks noChangeAspect="1"/>
        </xdr:cNvPicPr>
      </xdr:nvPicPr>
      <xdr:blipFill>
        <a:blip xmlns:r="http://schemas.openxmlformats.org/officeDocument/2006/relationships" r:embed="rId1"/>
        <a:stretch>
          <a:fillRect/>
        </a:stretch>
      </xdr:blipFill>
      <xdr:spPr>
        <a:xfrm>
          <a:off x="2311400" y="19050"/>
          <a:ext cx="4577870" cy="6921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76200</xdr:colOff>
      <xdr:row>0</xdr:row>
      <xdr:rowOff>139700</xdr:rowOff>
    </xdr:from>
    <xdr:to>
      <xdr:col>2</xdr:col>
      <xdr:colOff>4648200</xdr:colOff>
      <xdr:row>5</xdr:row>
      <xdr:rowOff>101600</xdr:rowOff>
    </xdr:to>
    <xdr:pic>
      <xdr:nvPicPr>
        <xdr:cNvPr id="2" name="Image 1">
          <a:extLst>
            <a:ext uri="{FF2B5EF4-FFF2-40B4-BE49-F238E27FC236}">
              <a16:creationId xmlns:a16="http://schemas.microsoft.com/office/drawing/2014/main" id="{85B37A01-D917-4829-BA44-DAE87B43BE3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362200" y="139700"/>
          <a:ext cx="4572000" cy="8826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44450</xdr:colOff>
      <xdr:row>0</xdr:row>
      <xdr:rowOff>107950</xdr:rowOff>
    </xdr:from>
    <xdr:to>
      <xdr:col>4</xdr:col>
      <xdr:colOff>958184</xdr:colOff>
      <xdr:row>3</xdr:row>
      <xdr:rowOff>41180</xdr:rowOff>
    </xdr:to>
    <xdr:pic>
      <xdr:nvPicPr>
        <xdr:cNvPr id="2" name="Image 1">
          <a:extLst>
            <a:ext uri="{FF2B5EF4-FFF2-40B4-BE49-F238E27FC236}">
              <a16:creationId xmlns:a16="http://schemas.microsoft.com/office/drawing/2014/main" id="{2FCFB909-C091-41FA-ABC4-EF0A9441647C}"/>
            </a:ext>
          </a:extLst>
        </xdr:cNvPr>
        <xdr:cNvPicPr>
          <a:picLocks noChangeAspect="1"/>
        </xdr:cNvPicPr>
      </xdr:nvPicPr>
      <xdr:blipFill>
        <a:blip xmlns:r="http://schemas.openxmlformats.org/officeDocument/2006/relationships" r:embed="rId1"/>
        <a:stretch>
          <a:fillRect/>
        </a:stretch>
      </xdr:blipFill>
      <xdr:spPr>
        <a:xfrm>
          <a:off x="2330450" y="107950"/>
          <a:ext cx="3790284" cy="4856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641350</xdr:colOff>
      <xdr:row>16</xdr:row>
      <xdr:rowOff>22225</xdr:rowOff>
    </xdr:from>
    <xdr:to>
      <xdr:col>13</xdr:col>
      <xdr:colOff>641350</xdr:colOff>
      <xdr:row>31</xdr:row>
      <xdr:rowOff>3175</xdr:rowOff>
    </xdr:to>
    <xdr:graphicFrame macro="">
      <xdr:nvGraphicFramePr>
        <xdr:cNvPr id="12" name="Graphique 11">
          <a:extLst>
            <a:ext uri="{FF2B5EF4-FFF2-40B4-BE49-F238E27FC236}">
              <a16:creationId xmlns:a16="http://schemas.microsoft.com/office/drawing/2014/main" id="{E1BB7282-CD6F-402A-9C11-2D4637EE8B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0</xdr:colOff>
      <xdr:row>0</xdr:row>
      <xdr:rowOff>0</xdr:rowOff>
    </xdr:from>
    <xdr:to>
      <xdr:col>3</xdr:col>
      <xdr:colOff>701675</xdr:colOff>
      <xdr:row>3</xdr:row>
      <xdr:rowOff>173972</xdr:rowOff>
    </xdr:to>
    <xdr:pic>
      <xdr:nvPicPr>
        <xdr:cNvPr id="13" name="Image 12">
          <a:extLst>
            <a:ext uri="{FF2B5EF4-FFF2-40B4-BE49-F238E27FC236}">
              <a16:creationId xmlns:a16="http://schemas.microsoft.com/office/drawing/2014/main" id="{A6349877-589E-4095-B837-05BC52B3ED41}"/>
            </a:ext>
          </a:extLst>
        </xdr:cNvPr>
        <xdr:cNvPicPr>
          <a:picLocks noChangeAspect="1"/>
        </xdr:cNvPicPr>
      </xdr:nvPicPr>
      <xdr:blipFill>
        <a:blip xmlns:r="http://schemas.openxmlformats.org/officeDocument/2006/relationships" r:embed="rId2"/>
        <a:stretch>
          <a:fillRect/>
        </a:stretch>
      </xdr:blipFill>
      <xdr:spPr>
        <a:xfrm>
          <a:off x="1600200" y="0"/>
          <a:ext cx="5838825" cy="726422"/>
        </a:xfrm>
        <a:prstGeom prst="rect">
          <a:avLst/>
        </a:prstGeom>
      </xdr:spPr>
    </xdr:pic>
    <xdr:clientData/>
  </xdr:twoCellAnchor>
  <xdr:twoCellAnchor editAs="oneCell">
    <xdr:from>
      <xdr:col>1</xdr:col>
      <xdr:colOff>742950</xdr:colOff>
      <xdr:row>12</xdr:row>
      <xdr:rowOff>85725</xdr:rowOff>
    </xdr:from>
    <xdr:to>
      <xdr:col>3</xdr:col>
      <xdr:colOff>939071</xdr:colOff>
      <xdr:row>15</xdr:row>
      <xdr:rowOff>12637</xdr:rowOff>
    </xdr:to>
    <xdr:pic>
      <xdr:nvPicPr>
        <xdr:cNvPr id="14" name="Image 13">
          <a:extLst>
            <a:ext uri="{FF2B5EF4-FFF2-40B4-BE49-F238E27FC236}">
              <a16:creationId xmlns:a16="http://schemas.microsoft.com/office/drawing/2014/main" id="{0E55DFD9-C8C9-4C74-A1B7-BC612A21F620}"/>
            </a:ext>
          </a:extLst>
        </xdr:cNvPr>
        <xdr:cNvPicPr>
          <a:picLocks noChangeAspect="1"/>
        </xdr:cNvPicPr>
      </xdr:nvPicPr>
      <xdr:blipFill>
        <a:blip xmlns:r="http://schemas.openxmlformats.org/officeDocument/2006/relationships" r:embed="rId3"/>
        <a:stretch>
          <a:fillRect/>
        </a:stretch>
      </xdr:blipFill>
      <xdr:spPr>
        <a:xfrm>
          <a:off x="1543050" y="2254250"/>
          <a:ext cx="6095271" cy="479362"/>
        </a:xfrm>
        <a:prstGeom prst="rect">
          <a:avLst/>
        </a:prstGeom>
      </xdr:spPr>
    </xdr:pic>
    <xdr:clientData/>
  </xdr:twoCellAnchor>
  <xdr:twoCellAnchor editAs="oneCell">
    <xdr:from>
      <xdr:col>2</xdr:col>
      <xdr:colOff>0</xdr:colOff>
      <xdr:row>4</xdr:row>
      <xdr:rowOff>0</xdr:rowOff>
    </xdr:from>
    <xdr:to>
      <xdr:col>2</xdr:col>
      <xdr:colOff>2285714</xdr:colOff>
      <xdr:row>7</xdr:row>
      <xdr:rowOff>95165</xdr:rowOff>
    </xdr:to>
    <xdr:pic>
      <xdr:nvPicPr>
        <xdr:cNvPr id="15" name="Image 14">
          <a:extLst>
            <a:ext uri="{FF2B5EF4-FFF2-40B4-BE49-F238E27FC236}">
              <a16:creationId xmlns:a16="http://schemas.microsoft.com/office/drawing/2014/main" id="{E79AC962-B8E5-4E9D-80B0-01915511D45C}"/>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600200" y="723900"/>
          <a:ext cx="2285714" cy="647615"/>
        </a:xfrm>
        <a:prstGeom prst="rect">
          <a:avLst/>
        </a:prstGeom>
      </xdr:spPr>
    </xdr:pic>
    <xdr:clientData/>
  </xdr:twoCellAnchor>
  <xdr:twoCellAnchor editAs="oneCell">
    <xdr:from>
      <xdr:col>2</xdr:col>
      <xdr:colOff>0</xdr:colOff>
      <xdr:row>33</xdr:row>
      <xdr:rowOff>0</xdr:rowOff>
    </xdr:from>
    <xdr:to>
      <xdr:col>2</xdr:col>
      <xdr:colOff>2961905</xdr:colOff>
      <xdr:row>36</xdr:row>
      <xdr:rowOff>161832</xdr:rowOff>
    </xdr:to>
    <xdr:pic>
      <xdr:nvPicPr>
        <xdr:cNvPr id="16" name="Image 15">
          <a:extLst>
            <a:ext uri="{FF2B5EF4-FFF2-40B4-BE49-F238E27FC236}">
              <a16:creationId xmlns:a16="http://schemas.microsoft.com/office/drawing/2014/main" id="{FD7E8F7B-F154-459B-943F-ED2D0AF9FE1B}"/>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600200" y="5972175"/>
          <a:ext cx="2961905" cy="7142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rparnet30.groupe.active\DEF\TMC\DFM\OPM_Funding\Thematic%20Bond\Reporting\2025\Versions%20finales\Excel\Reporting%202024%20-%20AFD.xlsx" TargetMode="External"/><Relationship Id="rId1" Type="http://schemas.openxmlformats.org/officeDocument/2006/relationships/externalLinkPath" Target="Reporting%202024%20-%20AF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ing ODD AFD"/>
      <sheetName val="5"/>
      <sheetName val="Emissions Durables"/>
      <sheetName val="7"/>
      <sheetName val="8"/>
      <sheetName val="9"/>
      <sheetName val="11"/>
      <sheetName val="12"/>
      <sheetName val="13-14"/>
      <sheetName val="15"/>
      <sheetName val="17"/>
      <sheetName val="19"/>
      <sheetName val="20"/>
      <sheetName val="Emissions Climat"/>
      <sheetName val="25"/>
      <sheetName val="26"/>
      <sheetName val="27"/>
      <sheetName val="29"/>
      <sheetName val="30"/>
    </sheetNames>
    <sheetDataSet>
      <sheetData sheetId="0"/>
      <sheetData sheetId="1"/>
      <sheetData sheetId="2"/>
      <sheetData sheetId="3">
        <row r="16">
          <cell r="D16" t="str">
            <v>%</v>
          </cell>
        </row>
        <row r="17">
          <cell r="C17" t="str">
            <v>2011-2014</v>
          </cell>
          <cell r="D17">
            <v>1.15E-2</v>
          </cell>
        </row>
        <row r="18">
          <cell r="C18">
            <v>2015</v>
          </cell>
          <cell r="D18">
            <v>5.938697318007663E-2</v>
          </cell>
        </row>
        <row r="19">
          <cell r="C19">
            <v>2016</v>
          </cell>
          <cell r="D19">
            <v>5.938697318007663E-2</v>
          </cell>
        </row>
        <row r="20">
          <cell r="C20">
            <v>2017</v>
          </cell>
          <cell r="D20">
            <v>7.8544061302681989E-2</v>
          </cell>
        </row>
        <row r="21">
          <cell r="C21">
            <v>2018</v>
          </cell>
          <cell r="D21">
            <v>0.10153256704980843</v>
          </cell>
        </row>
        <row r="22">
          <cell r="C22">
            <v>2019</v>
          </cell>
          <cell r="D22">
            <v>0.13218390804597702</v>
          </cell>
        </row>
        <row r="23">
          <cell r="C23">
            <v>2020</v>
          </cell>
          <cell r="D23">
            <v>0.17241379310344829</v>
          </cell>
        </row>
        <row r="24">
          <cell r="C24">
            <v>2021</v>
          </cell>
          <cell r="D24">
            <v>0.17624521072796934</v>
          </cell>
        </row>
        <row r="25">
          <cell r="C25">
            <v>2022</v>
          </cell>
          <cell r="D25">
            <v>0.10344827586206896</v>
          </cell>
        </row>
        <row r="26">
          <cell r="C26">
            <v>2023</v>
          </cell>
          <cell r="D26">
            <v>7.0881226053639848E-2</v>
          </cell>
        </row>
        <row r="27">
          <cell r="C27">
            <v>2024</v>
          </cell>
          <cell r="D27">
            <v>3.4482758620689655E-2</v>
          </cell>
        </row>
        <row r="32">
          <cell r="D32" t="str">
            <v>%</v>
          </cell>
        </row>
        <row r="33">
          <cell r="C33" t="str">
            <v>2014-2016</v>
          </cell>
          <cell r="D33">
            <v>3.8242617991926998E-2</v>
          </cell>
        </row>
        <row r="34">
          <cell r="C34">
            <v>2017</v>
          </cell>
          <cell r="D34">
            <v>4.4616012278365522E-2</v>
          </cell>
        </row>
        <row r="35">
          <cell r="C35">
            <v>2018</v>
          </cell>
          <cell r="D35">
            <v>5.6267388912524786E-2</v>
          </cell>
        </row>
        <row r="36">
          <cell r="C36">
            <v>2019</v>
          </cell>
          <cell r="D36">
            <v>5.4872532019642456E-2</v>
          </cell>
        </row>
        <row r="37">
          <cell r="C37">
            <v>2020</v>
          </cell>
          <cell r="D37">
            <v>0.159004815713709</v>
          </cell>
        </row>
        <row r="38">
          <cell r="C38">
            <v>2021</v>
          </cell>
          <cell r="D38">
            <v>0.17765386674841321</v>
          </cell>
        </row>
        <row r="39">
          <cell r="C39">
            <v>2022</v>
          </cell>
          <cell r="D39">
            <v>0.17367417617244846</v>
          </cell>
        </row>
        <row r="40">
          <cell r="C40">
            <v>2023</v>
          </cell>
          <cell r="D40">
            <v>0.15168803141308956</v>
          </cell>
        </row>
        <row r="41">
          <cell r="C41">
            <v>2024</v>
          </cell>
          <cell r="D41">
            <v>0.14398055874987997</v>
          </cell>
        </row>
      </sheetData>
      <sheetData sheetId="4"/>
      <sheetData sheetId="5"/>
      <sheetData sheetId="6"/>
      <sheetData sheetId="7"/>
      <sheetData sheetId="8">
        <row r="17">
          <cell r="D17" t="str">
            <v>Neutre</v>
          </cell>
          <cell r="E17">
            <v>1</v>
          </cell>
          <cell r="F17">
            <v>2</v>
          </cell>
          <cell r="G17">
            <v>3</v>
          </cell>
        </row>
        <row r="18">
          <cell r="C18" t="str">
            <v>Dim 1 - Croissance soutenable et économie résiliente</v>
          </cell>
          <cell r="D18">
            <v>27</v>
          </cell>
          <cell r="E18">
            <v>75</v>
          </cell>
          <cell r="F18">
            <v>258</v>
          </cell>
          <cell r="G18">
            <v>43</v>
          </cell>
        </row>
        <row r="19">
          <cell r="C19" t="str">
            <v>Dim 2 - Bien-être social et réduction des déséquilibres sociaux</v>
          </cell>
          <cell r="D19">
            <v>22</v>
          </cell>
          <cell r="E19">
            <v>154</v>
          </cell>
          <cell r="F19">
            <v>197</v>
          </cell>
          <cell r="G19">
            <v>30</v>
          </cell>
        </row>
        <row r="20">
          <cell r="C20" t="str">
            <v>Dim 3 - Egalité femmes-hommes</v>
          </cell>
          <cell r="D20">
            <v>104</v>
          </cell>
          <cell r="E20">
            <v>135</v>
          </cell>
          <cell r="F20">
            <v>146</v>
          </cell>
          <cell r="G20">
            <v>18</v>
          </cell>
        </row>
        <row r="21">
          <cell r="C21" t="str">
            <v>Dim 4 - Préservation de la biodiversité, gestion des milieux et des ressources naturelles</v>
          </cell>
          <cell r="D21">
            <v>201</v>
          </cell>
          <cell r="E21">
            <v>122</v>
          </cell>
          <cell r="F21">
            <v>73</v>
          </cell>
          <cell r="G21">
            <v>7</v>
          </cell>
        </row>
        <row r="22">
          <cell r="C22" t="str">
            <v>Dim 5.a - Transition vers une trajectoire bas-carbone</v>
          </cell>
          <cell r="D22">
            <v>171</v>
          </cell>
          <cell r="E22">
            <v>120</v>
          </cell>
          <cell r="F22">
            <v>88</v>
          </cell>
          <cell r="G22">
            <v>24</v>
          </cell>
        </row>
        <row r="23">
          <cell r="C23" t="str">
            <v>Dim 5.b - Résilience au changement climatique</v>
          </cell>
          <cell r="D23">
            <v>142</v>
          </cell>
          <cell r="E23">
            <v>103</v>
          </cell>
          <cell r="F23">
            <v>131</v>
          </cell>
          <cell r="G23">
            <v>27</v>
          </cell>
        </row>
        <row r="24">
          <cell r="C24" t="str">
            <v>Dim 6 - Pérennité des effets du projet et cadre de gouvernance</v>
          </cell>
          <cell r="D24">
            <v>4</v>
          </cell>
          <cell r="E24">
            <v>129</v>
          </cell>
          <cell r="F24">
            <v>224</v>
          </cell>
          <cell r="G24">
            <v>46</v>
          </cell>
        </row>
      </sheetData>
      <sheetData sheetId="9"/>
      <sheetData sheetId="10"/>
      <sheetData sheetId="11"/>
      <sheetData sheetId="12"/>
      <sheetData sheetId="13"/>
      <sheetData sheetId="14">
        <row r="15">
          <cell r="C15">
            <v>2011</v>
          </cell>
          <cell r="D15">
            <v>4.4776119402985072E-2</v>
          </cell>
        </row>
        <row r="16">
          <cell r="C16">
            <v>2012</v>
          </cell>
          <cell r="D16">
            <v>8.2089552238805971E-2</v>
          </cell>
        </row>
        <row r="17">
          <cell r="C17">
            <v>2013</v>
          </cell>
          <cell r="D17">
            <v>7.4626865671641784E-2</v>
          </cell>
        </row>
        <row r="18">
          <cell r="C18">
            <v>2014</v>
          </cell>
          <cell r="D18">
            <v>0.1044776119402985</v>
          </cell>
        </row>
        <row r="19">
          <cell r="C19">
            <v>2015</v>
          </cell>
          <cell r="D19">
            <v>0.11194029850746269</v>
          </cell>
        </row>
        <row r="20">
          <cell r="C20">
            <v>2016</v>
          </cell>
          <cell r="D20">
            <v>0.11940298507462686</v>
          </cell>
        </row>
        <row r="21">
          <cell r="C21">
            <v>2017</v>
          </cell>
          <cell r="D21">
            <v>0.17164179104477612</v>
          </cell>
        </row>
        <row r="22">
          <cell r="C22">
            <v>2018</v>
          </cell>
          <cell r="D22">
            <v>9.7014925373134331E-2</v>
          </cell>
        </row>
        <row r="23">
          <cell r="C23">
            <v>2019</v>
          </cell>
          <cell r="D23">
            <v>0.15671641791044777</v>
          </cell>
        </row>
        <row r="24">
          <cell r="C24">
            <v>2020</v>
          </cell>
          <cell r="D24">
            <v>2.2388059701492536E-2</v>
          </cell>
        </row>
        <row r="25">
          <cell r="C25">
            <v>2021</v>
          </cell>
          <cell r="D25">
            <v>1.4925373134328358E-2</v>
          </cell>
        </row>
        <row r="30">
          <cell r="C30" t="str">
            <v>Période</v>
          </cell>
          <cell r="E30" t="str">
            <v>Montant</v>
          </cell>
        </row>
        <row r="31">
          <cell r="C31">
            <v>2011</v>
          </cell>
          <cell r="D31">
            <v>7.855020912666778E-3</v>
          </cell>
        </row>
        <row r="32">
          <cell r="C32">
            <v>2012</v>
          </cell>
          <cell r="D32">
            <v>1.4198478030383722E-2</v>
          </cell>
        </row>
        <row r="33">
          <cell r="C33">
            <v>2013</v>
          </cell>
          <cell r="D33">
            <v>2.1909438828071521E-2</v>
          </cell>
        </row>
        <row r="34">
          <cell r="C34">
            <v>2014</v>
          </cell>
          <cell r="D34">
            <v>4.759216883427983E-2</v>
          </cell>
        </row>
        <row r="35">
          <cell r="C35">
            <v>2015</v>
          </cell>
          <cell r="D35">
            <v>4.940097536211617E-2</v>
          </cell>
        </row>
        <row r="36">
          <cell r="C36">
            <v>2016</v>
          </cell>
          <cell r="D36">
            <v>6.9290202539538603E-2</v>
          </cell>
        </row>
        <row r="37">
          <cell r="C37">
            <v>2017</v>
          </cell>
          <cell r="D37">
            <v>6.6876116708073322E-2</v>
          </cell>
        </row>
        <row r="38">
          <cell r="C38">
            <v>2018</v>
          </cell>
          <cell r="D38">
            <v>8.5535047074396811E-2</v>
          </cell>
        </row>
        <row r="39">
          <cell r="C39">
            <v>2019</v>
          </cell>
          <cell r="D39">
            <v>0.16560994899341178</v>
          </cell>
        </row>
        <row r="40">
          <cell r="C40">
            <v>2020</v>
          </cell>
          <cell r="D40">
            <v>0.10969701301436109</v>
          </cell>
        </row>
        <row r="41">
          <cell r="C41">
            <v>2021</v>
          </cell>
          <cell r="D41">
            <v>0.12761091079444001</v>
          </cell>
        </row>
        <row r="42">
          <cell r="C42">
            <v>2022</v>
          </cell>
          <cell r="D42">
            <v>9.0604706431057544E-2</v>
          </cell>
        </row>
        <row r="43">
          <cell r="C43">
            <v>2023</v>
          </cell>
          <cell r="D43">
            <v>8.3270113243538543E-2</v>
          </cell>
        </row>
        <row r="44">
          <cell r="C44">
            <v>2024</v>
          </cell>
          <cell r="D44">
            <v>6.0549859233664377E-2</v>
          </cell>
        </row>
      </sheetData>
      <sheetData sheetId="15"/>
      <sheetData sheetId="16"/>
      <sheetData sheetId="17"/>
      <sheetData sheetId="1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8" Type="http://schemas.openxmlformats.org/officeDocument/2006/relationships/hyperlink" Target="https://www.afd.fr/fr/carte-des-projets/soutenir-la-colombie-dans-sa-lutte-contre-le-changement-climatique" TargetMode="External"/><Relationship Id="rId3" Type="http://schemas.openxmlformats.org/officeDocument/2006/relationships/hyperlink" Target="https://opendata.afd.fr/pages/detail_projet/?refine.iati_identifier=FR-3-CMX1045" TargetMode="External"/><Relationship Id="rId7" Type="http://schemas.openxmlformats.org/officeDocument/2006/relationships/hyperlink" Target="https://www.afd.fr/fr/carte-des-projets/accompagner-les-politiques-publiques-pour-etablir-une-meilleure-connectivite-des-ecosystemes-bioconnect" TargetMode="External"/><Relationship Id="rId2" Type="http://schemas.openxmlformats.org/officeDocument/2006/relationships/hyperlink" Target="https://opendata.afd.fr/pages/detail_projet/?refine.iati_identifier=FR-3-CBO1037" TargetMode="External"/><Relationship Id="rId1" Type="http://schemas.openxmlformats.org/officeDocument/2006/relationships/hyperlink" Target="http://www.afd.fr/base-projets/consulterProjet.action?idProjet=CGE1023" TargetMode="External"/><Relationship Id="rId6" Type="http://schemas.openxmlformats.org/officeDocument/2006/relationships/hyperlink" Target="https://opendata.afd.fr/pages/detail_projet/?refine.iati_identifier=FR-3-CCO1063" TargetMode="External"/><Relationship Id="rId5" Type="http://schemas.openxmlformats.org/officeDocument/2006/relationships/hyperlink" Target="https://opendata.afd.fr/pages/detail_projet/?refine.iati_identifier=FR-3-CAM1024" TargetMode="External"/><Relationship Id="rId10" Type="http://schemas.openxmlformats.org/officeDocument/2006/relationships/drawing" Target="../drawings/drawing13.xml"/><Relationship Id="rId4" Type="http://schemas.openxmlformats.org/officeDocument/2006/relationships/hyperlink" Target="http://www.afd.fr/base-projets/consulterProjet.action?idProjet=CMA1323" TargetMode="External"/><Relationship Id="rId9" Type="http://schemas.openxmlformats.org/officeDocument/2006/relationships/hyperlink" Target="https://www.afd.fr/fr/carte-des-projets/soutenir-la-politique-de-developpement-rural-integral-post-conflit"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7CBE-7DB5-4CD3-99AA-AEDE8325A2B3}">
  <sheetPr>
    <tabColor theme="3" tint="0.89999084444715716"/>
  </sheetPr>
  <dimension ref="A1"/>
  <sheetViews>
    <sheetView workbookViewId="0">
      <selection activeCell="C24" sqref="C24:G27"/>
    </sheetView>
  </sheetViews>
  <sheetFormatPr baseColWidth="10" defaultRowHeight="14.5" x14ac:dyDescent="0.3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7FB58-F29F-4B39-B68F-E102B612E213}">
  <sheetPr>
    <tabColor theme="5" tint="0.59999389629810485"/>
  </sheetPr>
  <dimension ref="C1:E30"/>
  <sheetViews>
    <sheetView workbookViewId="0">
      <selection activeCell="C1" sqref="C1"/>
    </sheetView>
  </sheetViews>
  <sheetFormatPr baseColWidth="10" defaultRowHeight="14.5" x14ac:dyDescent="0.35"/>
  <cols>
    <col min="3" max="3" width="75.81640625" bestFit="1" customWidth="1"/>
    <col min="4" max="4" width="21.81640625" bestFit="1" customWidth="1"/>
    <col min="5" max="5" width="30.54296875" bestFit="1" customWidth="1"/>
  </cols>
  <sheetData>
    <row r="1" spans="3:5" x14ac:dyDescent="0.35">
      <c r="C1" s="43"/>
      <c r="D1" s="43"/>
      <c r="E1" s="43"/>
    </row>
    <row r="2" spans="3:5" x14ac:dyDescent="0.35">
      <c r="C2" s="43"/>
      <c r="D2" s="43"/>
      <c r="E2" s="43"/>
    </row>
    <row r="3" spans="3:5" x14ac:dyDescent="0.35">
      <c r="C3" s="43"/>
      <c r="D3" s="43"/>
      <c r="E3" s="43"/>
    </row>
    <row r="4" spans="3:5" x14ac:dyDescent="0.35">
      <c r="C4" s="43"/>
      <c r="D4" s="43"/>
      <c r="E4" s="43"/>
    </row>
    <row r="5" spans="3:5" ht="16" x14ac:dyDescent="0.4">
      <c r="C5" s="44"/>
      <c r="D5" s="120"/>
      <c r="E5" s="44"/>
    </row>
    <row r="6" spans="3:5" ht="16" x14ac:dyDescent="0.4">
      <c r="C6" s="44"/>
      <c r="D6" s="44"/>
      <c r="E6" s="44"/>
    </row>
    <row r="7" spans="3:5" x14ac:dyDescent="0.35">
      <c r="C7" s="43"/>
      <c r="D7" s="43"/>
      <c r="E7" s="43"/>
    </row>
    <row r="8" spans="3:5" ht="16" x14ac:dyDescent="0.4">
      <c r="C8" s="105" t="s">
        <v>140</v>
      </c>
      <c r="D8" s="105">
        <v>368</v>
      </c>
      <c r="E8" s="44"/>
    </row>
    <row r="9" spans="3:5" ht="16" x14ac:dyDescent="0.4">
      <c r="C9" s="105" t="s">
        <v>141</v>
      </c>
      <c r="D9" s="106">
        <v>11020763768.865541</v>
      </c>
      <c r="E9" s="44"/>
    </row>
    <row r="10" spans="3:5" ht="16" x14ac:dyDescent="0.4">
      <c r="C10" s="105" t="s">
        <v>49</v>
      </c>
      <c r="D10" s="39">
        <v>0.52053502057331358</v>
      </c>
      <c r="E10" s="44"/>
    </row>
    <row r="11" spans="3:5" ht="16" x14ac:dyDescent="0.4">
      <c r="C11" s="44"/>
      <c r="D11" s="120"/>
      <c r="E11" s="44"/>
    </row>
    <row r="12" spans="3:5" ht="16" x14ac:dyDescent="0.4">
      <c r="C12" s="44"/>
      <c r="D12" s="44"/>
      <c r="E12" s="44"/>
    </row>
    <row r="13" spans="3:5" ht="16" x14ac:dyDescent="0.4">
      <c r="C13" s="44"/>
      <c r="D13" s="44"/>
      <c r="E13" s="44"/>
    </row>
    <row r="14" spans="3:5" ht="18.5" x14ac:dyDescent="0.45">
      <c r="C14" s="107" t="s">
        <v>142</v>
      </c>
      <c r="D14" s="108" t="s">
        <v>37</v>
      </c>
      <c r="E14" s="109" t="s">
        <v>143</v>
      </c>
    </row>
    <row r="15" spans="3:5" ht="18.5" x14ac:dyDescent="0.45">
      <c r="C15" s="110" t="s">
        <v>57</v>
      </c>
      <c r="D15" s="111">
        <v>45</v>
      </c>
      <c r="E15" s="112">
        <v>1349133127.0125828</v>
      </c>
    </row>
    <row r="16" spans="3:5" ht="18.5" x14ac:dyDescent="0.45">
      <c r="C16" s="113" t="s">
        <v>68</v>
      </c>
      <c r="D16" s="114">
        <v>25</v>
      </c>
      <c r="E16" s="115">
        <v>351463095.80596077</v>
      </c>
    </row>
    <row r="17" spans="3:5" ht="18.5" x14ac:dyDescent="0.45">
      <c r="C17" s="113" t="s">
        <v>69</v>
      </c>
      <c r="D17" s="114">
        <v>20</v>
      </c>
      <c r="E17" s="115">
        <v>997670031.20662212</v>
      </c>
    </row>
    <row r="18" spans="3:5" ht="18.5" x14ac:dyDescent="0.45">
      <c r="C18" s="110" t="s">
        <v>58</v>
      </c>
      <c r="D18" s="111">
        <v>132</v>
      </c>
      <c r="E18" s="112">
        <v>3904466208.4468937</v>
      </c>
    </row>
    <row r="19" spans="3:5" ht="18.5" x14ac:dyDescent="0.45">
      <c r="C19" s="113" t="s">
        <v>70</v>
      </c>
      <c r="D19" s="116">
        <v>132</v>
      </c>
      <c r="E19" s="117">
        <v>3904466208.4468937</v>
      </c>
    </row>
    <row r="20" spans="3:5" ht="18.5" x14ac:dyDescent="0.45">
      <c r="C20" s="110" t="s">
        <v>59</v>
      </c>
      <c r="D20" s="111">
        <v>24</v>
      </c>
      <c r="E20" s="112">
        <v>948906074.77767003</v>
      </c>
    </row>
    <row r="21" spans="3:5" ht="18.5" x14ac:dyDescent="0.45">
      <c r="C21" s="113" t="s">
        <v>71</v>
      </c>
      <c r="D21" s="116">
        <v>24</v>
      </c>
      <c r="E21" s="117">
        <v>948906074.77767003</v>
      </c>
    </row>
    <row r="22" spans="3:5" ht="18.5" x14ac:dyDescent="0.45">
      <c r="C22" s="110" t="s">
        <v>60</v>
      </c>
      <c r="D22" s="111">
        <v>3</v>
      </c>
      <c r="E22" s="112">
        <v>48015947.229953669</v>
      </c>
    </row>
    <row r="23" spans="3:5" ht="18.5" x14ac:dyDescent="0.45">
      <c r="C23" s="113" t="s">
        <v>72</v>
      </c>
      <c r="D23" s="114">
        <v>3</v>
      </c>
      <c r="E23" s="115">
        <v>48015947.229953669</v>
      </c>
    </row>
    <row r="24" spans="3:5" ht="18.5" x14ac:dyDescent="0.45">
      <c r="C24" s="110" t="s">
        <v>61</v>
      </c>
      <c r="D24" s="111">
        <v>4</v>
      </c>
      <c r="E24" s="112">
        <v>45499832.840000004</v>
      </c>
    </row>
    <row r="25" spans="3:5" ht="18.5" x14ac:dyDescent="0.45">
      <c r="C25" s="113" t="s">
        <v>73</v>
      </c>
      <c r="D25" s="114">
        <v>2</v>
      </c>
      <c r="E25" s="115">
        <v>37285714.240000002</v>
      </c>
    </row>
    <row r="26" spans="3:5" ht="18.5" x14ac:dyDescent="0.45">
      <c r="C26" s="113" t="s">
        <v>74</v>
      </c>
      <c r="D26" s="114">
        <v>2</v>
      </c>
      <c r="E26" s="115">
        <v>8214118.5999999996</v>
      </c>
    </row>
    <row r="27" spans="3:5" ht="18.5" x14ac:dyDescent="0.45">
      <c r="C27" s="110" t="s">
        <v>62</v>
      </c>
      <c r="D27" s="111">
        <v>160</v>
      </c>
      <c r="E27" s="112">
        <v>4724742578.5584373</v>
      </c>
    </row>
    <row r="28" spans="3:5" ht="18.5" x14ac:dyDescent="0.45">
      <c r="C28" s="113" t="s">
        <v>75</v>
      </c>
      <c r="D28" s="116">
        <v>68</v>
      </c>
      <c r="E28" s="117">
        <v>1652339510.1055851</v>
      </c>
    </row>
    <row r="29" spans="3:5" ht="18.5" x14ac:dyDescent="0.45">
      <c r="C29" s="113" t="s">
        <v>76</v>
      </c>
      <c r="D29" s="116">
        <v>92</v>
      </c>
      <c r="E29" s="117">
        <v>3072403068.4528522</v>
      </c>
    </row>
    <row r="30" spans="3:5" ht="18.5" x14ac:dyDescent="0.45">
      <c r="C30" s="118" t="s">
        <v>43</v>
      </c>
      <c r="D30" s="119">
        <v>368</v>
      </c>
      <c r="E30" s="119">
        <v>11020763768.865541</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5F515-01DB-423C-AA52-7F5DE54B8DC3}">
  <sheetPr>
    <tabColor theme="5" tint="0.59999389629810485"/>
  </sheetPr>
  <dimension ref="C1:E18"/>
  <sheetViews>
    <sheetView workbookViewId="0">
      <selection activeCell="C1" sqref="C1"/>
    </sheetView>
  </sheetViews>
  <sheetFormatPr baseColWidth="10" defaultRowHeight="14.5" x14ac:dyDescent="0.35"/>
  <cols>
    <col min="3" max="3" width="52.54296875" bestFit="1" customWidth="1"/>
    <col min="4" max="5" width="25.81640625" customWidth="1"/>
  </cols>
  <sheetData>
    <row r="1" spans="3:5" x14ac:dyDescent="0.35">
      <c r="C1" s="43"/>
      <c r="D1" s="43"/>
      <c r="E1" s="43"/>
    </row>
    <row r="2" spans="3:5" x14ac:dyDescent="0.35">
      <c r="C2" s="43"/>
      <c r="D2" s="43"/>
      <c r="E2" s="43"/>
    </row>
    <row r="3" spans="3:5" x14ac:dyDescent="0.35">
      <c r="C3" s="43"/>
      <c r="D3" s="43"/>
      <c r="E3" s="43"/>
    </row>
    <row r="4" spans="3:5" x14ac:dyDescent="0.35">
      <c r="C4" s="43"/>
      <c r="D4" s="43"/>
      <c r="E4" s="43"/>
    </row>
    <row r="5" spans="3:5" x14ac:dyDescent="0.35">
      <c r="C5" s="43"/>
      <c r="D5" s="43"/>
      <c r="E5" s="43"/>
    </row>
    <row r="6" spans="3:5" x14ac:dyDescent="0.35">
      <c r="C6" s="101" t="s">
        <v>140</v>
      </c>
      <c r="D6" s="101">
        <v>85</v>
      </c>
      <c r="E6" s="43"/>
    </row>
    <row r="7" spans="3:5" x14ac:dyDescent="0.35">
      <c r="C7" s="101" t="s">
        <v>144</v>
      </c>
      <c r="D7" s="131">
        <v>2432811208.8155622</v>
      </c>
      <c r="E7" s="43"/>
    </row>
    <row r="8" spans="3:5" x14ac:dyDescent="0.35">
      <c r="C8" s="101" t="s">
        <v>49</v>
      </c>
      <c r="D8" s="102">
        <v>0.11490704811306866</v>
      </c>
      <c r="E8" s="43"/>
    </row>
    <row r="9" spans="3:5" x14ac:dyDescent="0.35">
      <c r="C9" s="43"/>
      <c r="D9" s="43"/>
      <c r="E9" s="43"/>
    </row>
    <row r="10" spans="3:5" x14ac:dyDescent="0.35">
      <c r="C10" s="121" t="s">
        <v>145</v>
      </c>
      <c r="D10" s="122" t="s">
        <v>37</v>
      </c>
      <c r="E10" s="121" t="s">
        <v>143</v>
      </c>
    </row>
    <row r="11" spans="3:5" ht="16" x14ac:dyDescent="0.4">
      <c r="C11" s="123" t="s">
        <v>58</v>
      </c>
      <c r="D11" s="124">
        <v>22</v>
      </c>
      <c r="E11" s="125">
        <v>910316621.26130724</v>
      </c>
    </row>
    <row r="12" spans="3:5" x14ac:dyDescent="0.35">
      <c r="C12" s="126" t="s">
        <v>70</v>
      </c>
      <c r="D12" s="127">
        <v>22</v>
      </c>
      <c r="E12" s="128">
        <v>910316621.26130724</v>
      </c>
    </row>
    <row r="13" spans="3:5" ht="16" x14ac:dyDescent="0.4">
      <c r="C13" s="123" t="s">
        <v>59</v>
      </c>
      <c r="D13" s="124">
        <v>27</v>
      </c>
      <c r="E13" s="125">
        <v>566630661.6041522</v>
      </c>
    </row>
    <row r="14" spans="3:5" x14ac:dyDescent="0.35">
      <c r="C14" s="126" t="s">
        <v>71</v>
      </c>
      <c r="D14" s="127">
        <v>27</v>
      </c>
      <c r="E14" s="128">
        <v>566630661.6041522</v>
      </c>
    </row>
    <row r="15" spans="3:5" ht="16" x14ac:dyDescent="0.4">
      <c r="C15" s="123" t="s">
        <v>62</v>
      </c>
      <c r="D15" s="124">
        <v>36</v>
      </c>
      <c r="E15" s="125">
        <v>955863925.95010364</v>
      </c>
    </row>
    <row r="16" spans="3:5" x14ac:dyDescent="0.35">
      <c r="C16" s="126" t="s">
        <v>75</v>
      </c>
      <c r="D16" s="127">
        <v>8</v>
      </c>
      <c r="E16" s="128">
        <v>378992223.91670251</v>
      </c>
    </row>
    <row r="17" spans="3:5" x14ac:dyDescent="0.35">
      <c r="C17" s="126" t="s">
        <v>76</v>
      </c>
      <c r="D17" s="127">
        <v>28</v>
      </c>
      <c r="E17" s="128">
        <v>576871702.03340101</v>
      </c>
    </row>
    <row r="18" spans="3:5" x14ac:dyDescent="0.35">
      <c r="C18" s="129" t="s">
        <v>43</v>
      </c>
      <c r="D18" s="130">
        <v>85</v>
      </c>
      <c r="E18" s="130">
        <v>2432811208.8155622</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9B96B-C945-4A2D-973C-1B2B41B1CD7B}">
  <sheetPr>
    <tabColor theme="5" tint="0.59999389629810485"/>
  </sheetPr>
  <dimension ref="C7:E25"/>
  <sheetViews>
    <sheetView workbookViewId="0">
      <selection activeCell="C1" sqref="C1"/>
    </sheetView>
  </sheetViews>
  <sheetFormatPr baseColWidth="10" defaultRowHeight="14.5" x14ac:dyDescent="0.35"/>
  <cols>
    <col min="1" max="2" width="10.90625" style="43"/>
    <col min="3" max="3" width="52.54296875" style="43" bestFit="1" customWidth="1"/>
    <col min="4" max="4" width="21.81640625" style="43" bestFit="1" customWidth="1"/>
    <col min="5" max="5" width="24.453125" style="43" bestFit="1" customWidth="1"/>
    <col min="6" max="16384" width="10.90625" style="43"/>
  </cols>
  <sheetData>
    <row r="7" spans="3:5" x14ac:dyDescent="0.35">
      <c r="C7" s="101" t="s">
        <v>140</v>
      </c>
      <c r="D7" s="101">
        <v>69</v>
      </c>
    </row>
    <row r="8" spans="3:5" x14ac:dyDescent="0.35">
      <c r="C8" s="101" t="s">
        <v>141</v>
      </c>
      <c r="D8" s="131">
        <v>7718417939.7739973</v>
      </c>
    </row>
    <row r="9" spans="3:5" x14ac:dyDescent="0.35">
      <c r="C9" s="101" t="s">
        <v>49</v>
      </c>
      <c r="D9" s="102">
        <v>0.36455793131361769</v>
      </c>
    </row>
    <row r="11" spans="3:5" x14ac:dyDescent="0.35">
      <c r="C11" s="121" t="s">
        <v>145</v>
      </c>
      <c r="D11" s="122" t="s">
        <v>37</v>
      </c>
      <c r="E11" s="121" t="s">
        <v>143</v>
      </c>
    </row>
    <row r="12" spans="3:5" ht="16" x14ac:dyDescent="0.4">
      <c r="C12" s="123" t="s">
        <v>57</v>
      </c>
      <c r="D12" s="124">
        <v>12</v>
      </c>
      <c r="E12" s="125">
        <v>1180526130.6700001</v>
      </c>
    </row>
    <row r="13" spans="3:5" x14ac:dyDescent="0.35">
      <c r="C13" s="126" t="s">
        <v>68</v>
      </c>
      <c r="D13" s="127">
        <v>2</v>
      </c>
      <c r="E13" s="128">
        <v>159526130.67000002</v>
      </c>
    </row>
    <row r="14" spans="3:5" x14ac:dyDescent="0.35">
      <c r="C14" s="126" t="s">
        <v>69</v>
      </c>
      <c r="D14" s="127">
        <v>10</v>
      </c>
      <c r="E14" s="128">
        <v>1021000000</v>
      </c>
    </row>
    <row r="15" spans="3:5" ht="16" x14ac:dyDescent="0.4">
      <c r="C15" s="123" t="s">
        <v>58</v>
      </c>
      <c r="D15" s="124">
        <v>5</v>
      </c>
      <c r="E15" s="125">
        <v>598304511.64138734</v>
      </c>
    </row>
    <row r="16" spans="3:5" x14ac:dyDescent="0.35">
      <c r="C16" s="126" t="s">
        <v>70</v>
      </c>
      <c r="D16" s="127">
        <v>5</v>
      </c>
      <c r="E16" s="128">
        <v>598304511.64138734</v>
      </c>
    </row>
    <row r="17" spans="3:5" ht="16" x14ac:dyDescent="0.4">
      <c r="C17" s="123" t="s">
        <v>59</v>
      </c>
      <c r="D17" s="124">
        <v>10</v>
      </c>
      <c r="E17" s="125">
        <v>1016272222.22</v>
      </c>
    </row>
    <row r="18" spans="3:5" x14ac:dyDescent="0.35">
      <c r="C18" s="126" t="s">
        <v>71</v>
      </c>
      <c r="D18" s="127">
        <v>10</v>
      </c>
      <c r="E18" s="128">
        <v>1016272222.22</v>
      </c>
    </row>
    <row r="19" spans="3:5" ht="16" x14ac:dyDescent="0.4">
      <c r="C19" s="123" t="s">
        <v>61</v>
      </c>
      <c r="D19" s="124">
        <v>8</v>
      </c>
      <c r="E19" s="125">
        <v>709999375</v>
      </c>
    </row>
    <row r="20" spans="3:5" x14ac:dyDescent="0.35">
      <c r="C20" s="126" t="s">
        <v>73</v>
      </c>
      <c r="D20" s="127">
        <v>2</v>
      </c>
      <c r="E20" s="128">
        <v>150000000</v>
      </c>
    </row>
    <row r="21" spans="3:5" x14ac:dyDescent="0.35">
      <c r="C21" s="126" t="s">
        <v>74</v>
      </c>
      <c r="D21" s="127">
        <v>6</v>
      </c>
      <c r="E21" s="128">
        <v>559999375</v>
      </c>
    </row>
    <row r="22" spans="3:5" ht="16" x14ac:dyDescent="0.4">
      <c r="C22" s="123" t="s">
        <v>62</v>
      </c>
      <c r="D22" s="124">
        <v>34</v>
      </c>
      <c r="E22" s="125">
        <v>4213315700.2426095</v>
      </c>
    </row>
    <row r="23" spans="3:5" x14ac:dyDescent="0.35">
      <c r="C23" s="126" t="s">
        <v>75</v>
      </c>
      <c r="D23" s="127">
        <v>6</v>
      </c>
      <c r="E23" s="128">
        <v>573197486.47305381</v>
      </c>
    </row>
    <row r="24" spans="3:5" x14ac:dyDescent="0.35">
      <c r="C24" s="126" t="s">
        <v>76</v>
      </c>
      <c r="D24" s="127">
        <v>28</v>
      </c>
      <c r="E24" s="128">
        <v>3640118213.7695565</v>
      </c>
    </row>
    <row r="25" spans="3:5" x14ac:dyDescent="0.35">
      <c r="C25" s="129" t="s">
        <v>104</v>
      </c>
      <c r="D25" s="130">
        <v>69</v>
      </c>
      <c r="E25" s="130">
        <v>7718417939.7739973</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DBFD0-9DC7-4C46-BE38-551787EC775F}">
  <sheetPr>
    <tabColor theme="5" tint="0.59999389629810485"/>
  </sheetPr>
  <dimension ref="C3:I74"/>
  <sheetViews>
    <sheetView workbookViewId="0">
      <selection activeCell="C1" sqref="C1"/>
    </sheetView>
  </sheetViews>
  <sheetFormatPr baseColWidth="10" defaultRowHeight="14.5" x14ac:dyDescent="0.35"/>
  <cols>
    <col min="4" max="4" width="61.1796875" bestFit="1" customWidth="1"/>
    <col min="5" max="5" width="11.453125"/>
    <col min="6" max="6" width="11.7265625" bestFit="1" customWidth="1"/>
    <col min="7" max="7" width="11.453125"/>
    <col min="8" max="8" width="11.7265625" bestFit="1" customWidth="1"/>
    <col min="9" max="9" width="206.81640625" bestFit="1" customWidth="1"/>
  </cols>
  <sheetData>
    <row r="3" spans="3:9" ht="15" thickBot="1" x14ac:dyDescent="0.4"/>
    <row r="4" spans="3:9" ht="15" thickBot="1" x14ac:dyDescent="0.4">
      <c r="C4" s="132" t="s">
        <v>146</v>
      </c>
      <c r="D4" s="133" t="s">
        <v>147</v>
      </c>
      <c r="E4" s="133" t="s">
        <v>148</v>
      </c>
      <c r="F4" s="133" t="s">
        <v>149</v>
      </c>
      <c r="G4" s="133" t="s">
        <v>105</v>
      </c>
      <c r="H4" s="133" t="s">
        <v>80</v>
      </c>
      <c r="I4" s="134" t="s">
        <v>150</v>
      </c>
    </row>
    <row r="5" spans="3:9" x14ac:dyDescent="0.35">
      <c r="C5" s="135" t="s">
        <v>57</v>
      </c>
      <c r="D5" s="136" t="s">
        <v>151</v>
      </c>
      <c r="E5" s="137" t="s">
        <v>152</v>
      </c>
      <c r="F5" s="138">
        <v>44510</v>
      </c>
      <c r="G5" s="137" t="s">
        <v>153</v>
      </c>
      <c r="H5" s="139">
        <v>200000000</v>
      </c>
      <c r="I5" s="140" t="s">
        <v>154</v>
      </c>
    </row>
    <row r="6" spans="3:9" x14ac:dyDescent="0.35">
      <c r="C6" s="141"/>
      <c r="D6" s="142" t="s">
        <v>155</v>
      </c>
      <c r="E6" s="143" t="s">
        <v>156</v>
      </c>
      <c r="F6" s="144">
        <v>43679</v>
      </c>
      <c r="G6" s="143" t="s">
        <v>157</v>
      </c>
      <c r="H6" s="145">
        <v>29500000</v>
      </c>
      <c r="I6" s="146" t="s">
        <v>158</v>
      </c>
    </row>
    <row r="7" spans="3:9" x14ac:dyDescent="0.35">
      <c r="C7" s="141"/>
      <c r="D7" s="142" t="s">
        <v>159</v>
      </c>
      <c r="E7" s="143" t="s">
        <v>160</v>
      </c>
      <c r="F7" s="144">
        <v>43493</v>
      </c>
      <c r="G7" s="143" t="s">
        <v>161</v>
      </c>
      <c r="H7" s="145">
        <v>54000000</v>
      </c>
      <c r="I7" s="146" t="s">
        <v>162</v>
      </c>
    </row>
    <row r="8" spans="3:9" x14ac:dyDescent="0.35">
      <c r="C8" s="141"/>
      <c r="D8" s="142" t="s">
        <v>159</v>
      </c>
      <c r="E8" s="143" t="s">
        <v>160</v>
      </c>
      <c r="F8" s="144">
        <v>44360</v>
      </c>
      <c r="G8" s="143" t="s">
        <v>163</v>
      </c>
      <c r="H8" s="145">
        <v>100000000</v>
      </c>
      <c r="I8" s="146" t="s">
        <v>164</v>
      </c>
    </row>
    <row r="9" spans="3:9" x14ac:dyDescent="0.35">
      <c r="C9" s="141"/>
      <c r="D9" s="142" t="s">
        <v>159</v>
      </c>
      <c r="E9" s="143" t="s">
        <v>165</v>
      </c>
      <c r="F9" s="144">
        <v>43412</v>
      </c>
      <c r="G9" s="143" t="s">
        <v>166</v>
      </c>
      <c r="H9" s="145">
        <v>35000000</v>
      </c>
      <c r="I9" s="146" t="s">
        <v>167</v>
      </c>
    </row>
    <row r="10" spans="3:9" x14ac:dyDescent="0.35">
      <c r="C10" s="141"/>
      <c r="D10" s="142" t="s">
        <v>159</v>
      </c>
      <c r="E10" s="143" t="s">
        <v>165</v>
      </c>
      <c r="F10" s="144">
        <v>43798</v>
      </c>
      <c r="G10" s="143" t="s">
        <v>166</v>
      </c>
      <c r="H10" s="145">
        <v>35000000</v>
      </c>
      <c r="I10" s="146" t="s">
        <v>168</v>
      </c>
    </row>
    <row r="11" spans="3:9" x14ac:dyDescent="0.35">
      <c r="C11" s="141"/>
      <c r="D11" s="142" t="s">
        <v>159</v>
      </c>
      <c r="E11" s="143" t="s">
        <v>165</v>
      </c>
      <c r="F11" s="144">
        <v>43973</v>
      </c>
      <c r="G11" s="143" t="s">
        <v>166</v>
      </c>
      <c r="H11" s="145">
        <v>70000000</v>
      </c>
      <c r="I11" s="146" t="s">
        <v>169</v>
      </c>
    </row>
    <row r="12" spans="3:9" x14ac:dyDescent="0.35">
      <c r="C12" s="141"/>
      <c r="D12" s="142" t="s">
        <v>170</v>
      </c>
      <c r="E12" s="143" t="s">
        <v>171</v>
      </c>
      <c r="F12" s="144">
        <v>43818</v>
      </c>
      <c r="G12" s="143" t="s">
        <v>172</v>
      </c>
      <c r="H12" s="145">
        <v>130026130.67</v>
      </c>
      <c r="I12" s="146" t="s">
        <v>173</v>
      </c>
    </row>
    <row r="13" spans="3:9" x14ac:dyDescent="0.35">
      <c r="C13" s="141"/>
      <c r="D13" s="142" t="s">
        <v>174</v>
      </c>
      <c r="E13" s="143" t="s">
        <v>171</v>
      </c>
      <c r="F13" s="144">
        <v>44537</v>
      </c>
      <c r="G13" s="143" t="s">
        <v>175</v>
      </c>
      <c r="H13" s="145">
        <v>150000000</v>
      </c>
      <c r="I13" s="146" t="s">
        <v>176</v>
      </c>
    </row>
    <row r="14" spans="3:9" x14ac:dyDescent="0.35">
      <c r="C14" s="141"/>
      <c r="D14" s="142" t="s">
        <v>174</v>
      </c>
      <c r="E14" s="143" t="s">
        <v>171</v>
      </c>
      <c r="F14" s="144">
        <v>45623</v>
      </c>
      <c r="G14" s="143" t="s">
        <v>177</v>
      </c>
      <c r="H14" s="145">
        <v>17000000</v>
      </c>
      <c r="I14" s="146" t="s">
        <v>178</v>
      </c>
    </row>
    <row r="15" spans="3:9" x14ac:dyDescent="0.35">
      <c r="C15" s="141"/>
      <c r="D15" s="142" t="s">
        <v>179</v>
      </c>
      <c r="E15" s="143" t="s">
        <v>180</v>
      </c>
      <c r="F15" s="144">
        <v>44039</v>
      </c>
      <c r="G15" s="143" t="s">
        <v>181</v>
      </c>
      <c r="H15" s="145">
        <v>300000000</v>
      </c>
      <c r="I15" s="146" t="s">
        <v>182</v>
      </c>
    </row>
    <row r="16" spans="3:9" ht="15" thickBot="1" x14ac:dyDescent="0.4">
      <c r="C16" s="147"/>
      <c r="D16" s="148" t="s">
        <v>151</v>
      </c>
      <c r="E16" s="149" t="s">
        <v>183</v>
      </c>
      <c r="F16" s="150">
        <v>44343</v>
      </c>
      <c r="G16" s="149" t="s">
        <v>184</v>
      </c>
      <c r="H16" s="151">
        <v>60000000</v>
      </c>
      <c r="I16" s="152" t="s">
        <v>185</v>
      </c>
    </row>
    <row r="17" spans="3:9" x14ac:dyDescent="0.35">
      <c r="C17" s="135" t="s">
        <v>58</v>
      </c>
      <c r="D17" s="136" t="s">
        <v>186</v>
      </c>
      <c r="E17" s="137" t="s">
        <v>187</v>
      </c>
      <c r="F17" s="138">
        <v>44525</v>
      </c>
      <c r="G17" s="137" t="s">
        <v>188</v>
      </c>
      <c r="H17" s="139">
        <v>50000000</v>
      </c>
      <c r="I17" s="140" t="s">
        <v>189</v>
      </c>
    </row>
    <row r="18" spans="3:9" x14ac:dyDescent="0.35">
      <c r="C18" s="141"/>
      <c r="D18" s="142" t="s">
        <v>190</v>
      </c>
      <c r="E18" s="143" t="s">
        <v>191</v>
      </c>
      <c r="F18" s="144">
        <v>44845</v>
      </c>
      <c r="G18" s="143" t="s">
        <v>192</v>
      </c>
      <c r="H18" s="145">
        <v>200000000</v>
      </c>
      <c r="I18" s="146" t="s">
        <v>193</v>
      </c>
    </row>
    <row r="19" spans="3:9" x14ac:dyDescent="0.35">
      <c r="C19" s="141"/>
      <c r="D19" s="142" t="s">
        <v>190</v>
      </c>
      <c r="E19" s="143" t="s">
        <v>194</v>
      </c>
      <c r="F19" s="144">
        <v>44890</v>
      </c>
      <c r="G19" s="143" t="s">
        <v>195</v>
      </c>
      <c r="H19" s="145">
        <v>48304511.641387299</v>
      </c>
      <c r="I19" s="146" t="s">
        <v>196</v>
      </c>
    </row>
    <row r="20" spans="3:9" x14ac:dyDescent="0.35">
      <c r="C20" s="141"/>
      <c r="D20" s="142" t="s">
        <v>179</v>
      </c>
      <c r="E20" s="143" t="s">
        <v>197</v>
      </c>
      <c r="F20" s="144">
        <v>44739</v>
      </c>
      <c r="G20" s="143" t="s">
        <v>198</v>
      </c>
      <c r="H20" s="145">
        <v>200000000</v>
      </c>
      <c r="I20" s="146" t="s">
        <v>199</v>
      </c>
    </row>
    <row r="21" spans="3:9" ht="15" thickBot="1" x14ac:dyDescent="0.4">
      <c r="C21" s="147"/>
      <c r="D21" s="148" t="s">
        <v>200</v>
      </c>
      <c r="E21" s="149" t="s">
        <v>201</v>
      </c>
      <c r="F21" s="150">
        <v>43991</v>
      </c>
      <c r="G21" s="149" t="s">
        <v>188</v>
      </c>
      <c r="H21" s="151">
        <v>100000000</v>
      </c>
      <c r="I21" s="152" t="s">
        <v>202</v>
      </c>
    </row>
    <row r="22" spans="3:9" x14ac:dyDescent="0.35">
      <c r="C22" s="135" t="s">
        <v>59</v>
      </c>
      <c r="D22" s="136" t="s">
        <v>203</v>
      </c>
      <c r="E22" s="137" t="s">
        <v>204</v>
      </c>
      <c r="F22" s="138">
        <v>44869</v>
      </c>
      <c r="G22" s="137" t="s">
        <v>205</v>
      </c>
      <c r="H22" s="139">
        <v>300000000</v>
      </c>
      <c r="I22" s="140" t="s">
        <v>206</v>
      </c>
    </row>
    <row r="23" spans="3:9" x14ac:dyDescent="0.35">
      <c r="C23" s="141"/>
      <c r="D23" s="142" t="s">
        <v>203</v>
      </c>
      <c r="E23" s="143" t="s">
        <v>187</v>
      </c>
      <c r="F23" s="144">
        <v>44512</v>
      </c>
      <c r="G23" s="143" t="s">
        <v>207</v>
      </c>
      <c r="H23" s="145">
        <v>50000000</v>
      </c>
      <c r="I23" s="146" t="s">
        <v>208</v>
      </c>
    </row>
    <row r="24" spans="3:9" x14ac:dyDescent="0.35">
      <c r="C24" s="141"/>
      <c r="D24" s="142" t="s">
        <v>203</v>
      </c>
      <c r="E24" s="143" t="s">
        <v>187</v>
      </c>
      <c r="F24" s="144">
        <v>45083</v>
      </c>
      <c r="G24" s="143" t="s">
        <v>207</v>
      </c>
      <c r="H24" s="145">
        <v>50000000</v>
      </c>
      <c r="I24" s="146" t="s">
        <v>209</v>
      </c>
    </row>
    <row r="25" spans="3:9" x14ac:dyDescent="0.35">
      <c r="C25" s="141"/>
      <c r="D25" s="142" t="s">
        <v>203</v>
      </c>
      <c r="E25" s="143" t="s">
        <v>160</v>
      </c>
      <c r="F25" s="144">
        <v>43031</v>
      </c>
      <c r="G25" s="143" t="s">
        <v>210</v>
      </c>
      <c r="H25" s="145">
        <v>140000000</v>
      </c>
      <c r="I25" s="146" t="s">
        <v>211</v>
      </c>
    </row>
    <row r="26" spans="3:9" x14ac:dyDescent="0.35">
      <c r="C26" s="141"/>
      <c r="D26" s="142" t="s">
        <v>212</v>
      </c>
      <c r="E26" s="143" t="s">
        <v>165</v>
      </c>
      <c r="F26" s="144">
        <v>43973</v>
      </c>
      <c r="G26" s="143" t="s">
        <v>213</v>
      </c>
      <c r="H26" s="145">
        <v>120000000</v>
      </c>
      <c r="I26" s="146" t="s">
        <v>214</v>
      </c>
    </row>
    <row r="27" spans="3:9" x14ac:dyDescent="0.35">
      <c r="C27" s="141"/>
      <c r="D27" s="142" t="s">
        <v>212</v>
      </c>
      <c r="E27" s="143" t="s">
        <v>165</v>
      </c>
      <c r="F27" s="144">
        <v>44516</v>
      </c>
      <c r="G27" s="143" t="s">
        <v>213</v>
      </c>
      <c r="H27" s="145">
        <v>150000000</v>
      </c>
      <c r="I27" s="146" t="s">
        <v>215</v>
      </c>
    </row>
    <row r="28" spans="3:9" x14ac:dyDescent="0.35">
      <c r="C28" s="141"/>
      <c r="D28" s="142" t="s">
        <v>212</v>
      </c>
      <c r="E28" s="143" t="s">
        <v>165</v>
      </c>
      <c r="F28" s="144">
        <v>44866</v>
      </c>
      <c r="G28" s="143" t="s">
        <v>205</v>
      </c>
      <c r="H28" s="145">
        <v>60000000</v>
      </c>
      <c r="I28" s="146" t="s">
        <v>216</v>
      </c>
    </row>
    <row r="29" spans="3:9" x14ac:dyDescent="0.35">
      <c r="C29" s="141"/>
      <c r="D29" s="142" t="s">
        <v>203</v>
      </c>
      <c r="E29" s="143" t="s">
        <v>197</v>
      </c>
      <c r="F29" s="144">
        <v>43074</v>
      </c>
      <c r="G29" s="143" t="s">
        <v>205</v>
      </c>
      <c r="H29" s="145">
        <v>81250000</v>
      </c>
      <c r="I29" s="146" t="s">
        <v>217</v>
      </c>
    </row>
    <row r="30" spans="3:9" x14ac:dyDescent="0.35">
      <c r="C30" s="141"/>
      <c r="D30" s="142" t="s">
        <v>203</v>
      </c>
      <c r="E30" s="143" t="s">
        <v>218</v>
      </c>
      <c r="F30" s="144">
        <v>45216</v>
      </c>
      <c r="G30" s="143" t="s">
        <v>219</v>
      </c>
      <c r="H30" s="145">
        <v>40000000</v>
      </c>
      <c r="I30" s="146" t="s">
        <v>220</v>
      </c>
    </row>
    <row r="31" spans="3:9" ht="15" thickBot="1" x14ac:dyDescent="0.4">
      <c r="C31" s="147"/>
      <c r="D31" s="148" t="s">
        <v>203</v>
      </c>
      <c r="E31" s="149" t="s">
        <v>218</v>
      </c>
      <c r="F31" s="150">
        <v>45552</v>
      </c>
      <c r="G31" s="149" t="s">
        <v>221</v>
      </c>
      <c r="H31" s="151">
        <v>25022222.219999999</v>
      </c>
      <c r="I31" s="152" t="s">
        <v>222</v>
      </c>
    </row>
    <row r="32" spans="3:9" x14ac:dyDescent="0.35">
      <c r="C32" s="135" t="s">
        <v>61</v>
      </c>
      <c r="D32" s="136" t="s">
        <v>223</v>
      </c>
      <c r="E32" s="137" t="s">
        <v>224</v>
      </c>
      <c r="F32" s="138">
        <v>45469</v>
      </c>
      <c r="G32" s="137" t="s">
        <v>225</v>
      </c>
      <c r="H32" s="139">
        <v>75000000</v>
      </c>
      <c r="I32" s="140" t="s">
        <v>226</v>
      </c>
    </row>
    <row r="33" spans="3:9" x14ac:dyDescent="0.35">
      <c r="C33" s="141"/>
      <c r="D33" s="142" t="s">
        <v>190</v>
      </c>
      <c r="E33" s="143" t="s">
        <v>227</v>
      </c>
      <c r="F33" s="144">
        <v>44187</v>
      </c>
      <c r="G33" s="143" t="s">
        <v>163</v>
      </c>
      <c r="H33" s="145">
        <v>200000000</v>
      </c>
      <c r="I33" s="146" t="s">
        <v>228</v>
      </c>
    </row>
    <row r="34" spans="3:9" x14ac:dyDescent="0.35">
      <c r="C34" s="141"/>
      <c r="D34" s="142" t="s">
        <v>229</v>
      </c>
      <c r="E34" s="143" t="s">
        <v>165</v>
      </c>
      <c r="F34" s="144">
        <v>45243</v>
      </c>
      <c r="G34" s="143" t="s">
        <v>230</v>
      </c>
      <c r="H34" s="145">
        <v>15000000</v>
      </c>
      <c r="I34" s="146" t="s">
        <v>231</v>
      </c>
    </row>
    <row r="35" spans="3:9" x14ac:dyDescent="0.35">
      <c r="C35" s="141"/>
      <c r="D35" s="142" t="s">
        <v>232</v>
      </c>
      <c r="E35" s="143" t="s">
        <v>233</v>
      </c>
      <c r="F35" s="144">
        <v>44651</v>
      </c>
      <c r="G35" s="143" t="s">
        <v>161</v>
      </c>
      <c r="H35" s="145">
        <v>125000000</v>
      </c>
      <c r="I35" s="146" t="s">
        <v>234</v>
      </c>
    </row>
    <row r="36" spans="3:9" x14ac:dyDescent="0.35">
      <c r="C36" s="141"/>
      <c r="D36" s="142" t="s">
        <v>232</v>
      </c>
      <c r="E36" s="143" t="s">
        <v>171</v>
      </c>
      <c r="F36" s="144">
        <v>43669</v>
      </c>
      <c r="G36" s="143" t="s">
        <v>235</v>
      </c>
      <c r="H36" s="145">
        <v>100000000</v>
      </c>
      <c r="I36" s="146" t="s">
        <v>236</v>
      </c>
    </row>
    <row r="37" spans="3:9" x14ac:dyDescent="0.35">
      <c r="C37" s="141"/>
      <c r="D37" s="142" t="s">
        <v>232</v>
      </c>
      <c r="E37" s="143" t="s">
        <v>171</v>
      </c>
      <c r="F37" s="144">
        <v>44537</v>
      </c>
      <c r="G37" s="143" t="s">
        <v>237</v>
      </c>
      <c r="H37" s="145">
        <v>50000000</v>
      </c>
      <c r="I37" s="146" t="s">
        <v>238</v>
      </c>
    </row>
    <row r="38" spans="3:9" x14ac:dyDescent="0.35">
      <c r="C38" s="141"/>
      <c r="D38" s="142" t="s">
        <v>190</v>
      </c>
      <c r="E38" s="143" t="s">
        <v>239</v>
      </c>
      <c r="F38" s="144">
        <v>45232</v>
      </c>
      <c r="G38" s="143" t="s">
        <v>240</v>
      </c>
      <c r="H38" s="145">
        <v>124999375</v>
      </c>
      <c r="I38" s="146" t="s">
        <v>241</v>
      </c>
    </row>
    <row r="39" spans="3:9" ht="15" thickBot="1" x14ac:dyDescent="0.4">
      <c r="C39" s="147"/>
      <c r="D39" s="148" t="s">
        <v>242</v>
      </c>
      <c r="E39" s="149" t="s">
        <v>183</v>
      </c>
      <c r="F39" s="150">
        <v>45341</v>
      </c>
      <c r="G39" s="149" t="s">
        <v>243</v>
      </c>
      <c r="H39" s="151">
        <v>20000000</v>
      </c>
      <c r="I39" s="152" t="s">
        <v>244</v>
      </c>
    </row>
    <row r="40" spans="3:9" x14ac:dyDescent="0.35">
      <c r="C40" s="135" t="s">
        <v>62</v>
      </c>
      <c r="D40" s="136" t="s">
        <v>245</v>
      </c>
      <c r="E40" s="137" t="s">
        <v>187</v>
      </c>
      <c r="F40" s="138">
        <v>45394</v>
      </c>
      <c r="G40" s="137" t="s">
        <v>246</v>
      </c>
      <c r="H40" s="139">
        <v>60000000</v>
      </c>
      <c r="I40" s="140" t="s">
        <v>247</v>
      </c>
    </row>
    <row r="41" spans="3:9" x14ac:dyDescent="0.35">
      <c r="C41" s="141"/>
      <c r="D41" s="142" t="s">
        <v>248</v>
      </c>
      <c r="E41" s="143" t="s">
        <v>191</v>
      </c>
      <c r="F41" s="144">
        <v>43013</v>
      </c>
      <c r="G41" s="143" t="s">
        <v>249</v>
      </c>
      <c r="H41" s="145">
        <v>81481841.780000001</v>
      </c>
      <c r="I41" s="146" t="s">
        <v>250</v>
      </c>
    </row>
    <row r="42" spans="3:9" x14ac:dyDescent="0.35">
      <c r="C42" s="141"/>
      <c r="D42" s="142" t="s">
        <v>245</v>
      </c>
      <c r="E42" s="143" t="s">
        <v>251</v>
      </c>
      <c r="F42" s="144">
        <v>42179</v>
      </c>
      <c r="G42" s="143" t="s">
        <v>252</v>
      </c>
      <c r="H42" s="145">
        <v>126041666.70999999</v>
      </c>
      <c r="I42" s="146" t="s">
        <v>253</v>
      </c>
    </row>
    <row r="43" spans="3:9" x14ac:dyDescent="0.35">
      <c r="C43" s="141"/>
      <c r="D43" s="142" t="s">
        <v>245</v>
      </c>
      <c r="E43" s="143" t="s">
        <v>251</v>
      </c>
      <c r="F43" s="144">
        <v>42723</v>
      </c>
      <c r="G43" s="143" t="s">
        <v>225</v>
      </c>
      <c r="H43" s="145">
        <v>106166666.7</v>
      </c>
      <c r="I43" s="146" t="s">
        <v>254</v>
      </c>
    </row>
    <row r="44" spans="3:9" x14ac:dyDescent="0.35">
      <c r="C44" s="141"/>
      <c r="D44" s="142" t="s">
        <v>255</v>
      </c>
      <c r="E44" s="143" t="s">
        <v>251</v>
      </c>
      <c r="F44" s="144">
        <v>43090</v>
      </c>
      <c r="G44" s="143" t="s">
        <v>256</v>
      </c>
      <c r="H44" s="145">
        <v>173333333.31999999</v>
      </c>
      <c r="I44" s="146" t="s">
        <v>257</v>
      </c>
    </row>
    <row r="45" spans="3:9" x14ac:dyDescent="0.35">
      <c r="C45" s="141"/>
      <c r="D45" s="142" t="s">
        <v>245</v>
      </c>
      <c r="E45" s="143" t="s">
        <v>251</v>
      </c>
      <c r="F45" s="144">
        <v>43307</v>
      </c>
      <c r="G45" s="143" t="s">
        <v>240</v>
      </c>
      <c r="H45" s="145">
        <v>199980678.18568301</v>
      </c>
      <c r="I45" s="146" t="s">
        <v>258</v>
      </c>
    </row>
    <row r="46" spans="3:9" x14ac:dyDescent="0.35">
      <c r="C46" s="141"/>
      <c r="D46" s="142" t="s">
        <v>259</v>
      </c>
      <c r="E46" s="143" t="s">
        <v>251</v>
      </c>
      <c r="F46" s="144">
        <v>44181</v>
      </c>
      <c r="G46" s="143" t="s">
        <v>260</v>
      </c>
      <c r="H46" s="145">
        <v>210000000</v>
      </c>
      <c r="I46" s="146" t="s">
        <v>261</v>
      </c>
    </row>
    <row r="47" spans="3:9" x14ac:dyDescent="0.35">
      <c r="C47" s="141"/>
      <c r="D47" s="142" t="s">
        <v>190</v>
      </c>
      <c r="E47" s="143" t="s">
        <v>251</v>
      </c>
      <c r="F47" s="144">
        <v>44536</v>
      </c>
      <c r="G47" s="143" t="s">
        <v>262</v>
      </c>
      <c r="H47" s="145">
        <v>184615384.62</v>
      </c>
      <c r="I47" s="146" t="s">
        <v>263</v>
      </c>
    </row>
    <row r="48" spans="3:9" x14ac:dyDescent="0.35">
      <c r="C48" s="141"/>
      <c r="D48" s="142" t="s">
        <v>259</v>
      </c>
      <c r="E48" s="143" t="s">
        <v>251</v>
      </c>
      <c r="F48" s="144">
        <v>44911</v>
      </c>
      <c r="G48" s="143" t="s">
        <v>264</v>
      </c>
      <c r="H48" s="145">
        <v>200000000.03999999</v>
      </c>
      <c r="I48" s="146" t="s">
        <v>265</v>
      </c>
    </row>
    <row r="49" spans="3:9" x14ac:dyDescent="0.35">
      <c r="C49" s="141"/>
      <c r="D49" s="142" t="s">
        <v>245</v>
      </c>
      <c r="E49" s="143" t="s">
        <v>266</v>
      </c>
      <c r="F49" s="144">
        <v>43915</v>
      </c>
      <c r="G49" s="143" t="s">
        <v>267</v>
      </c>
      <c r="H49" s="145">
        <v>127670440.04000001</v>
      </c>
      <c r="I49" s="146" t="s">
        <v>268</v>
      </c>
    </row>
    <row r="50" spans="3:9" x14ac:dyDescent="0.35">
      <c r="C50" s="141"/>
      <c r="D50" s="142" t="s">
        <v>245</v>
      </c>
      <c r="E50" s="143" t="s">
        <v>266</v>
      </c>
      <c r="F50" s="144">
        <v>44483</v>
      </c>
      <c r="G50" s="143" t="s">
        <v>269</v>
      </c>
      <c r="H50" s="145">
        <v>150000000</v>
      </c>
      <c r="I50" s="146" t="s">
        <v>270</v>
      </c>
    </row>
    <row r="51" spans="3:9" x14ac:dyDescent="0.35">
      <c r="C51" s="141"/>
      <c r="D51" s="142" t="s">
        <v>271</v>
      </c>
      <c r="E51" s="143" t="s">
        <v>272</v>
      </c>
      <c r="F51" s="144">
        <v>44116</v>
      </c>
      <c r="G51" s="143" t="s">
        <v>273</v>
      </c>
      <c r="H51" s="145">
        <v>241522558.20693699</v>
      </c>
      <c r="I51" s="146" t="s">
        <v>274</v>
      </c>
    </row>
    <row r="52" spans="3:9" x14ac:dyDescent="0.35">
      <c r="C52" s="141"/>
      <c r="D52" s="142" t="s">
        <v>271</v>
      </c>
      <c r="E52" s="143" t="s">
        <v>272</v>
      </c>
      <c r="F52" s="144">
        <v>44916</v>
      </c>
      <c r="G52" s="143" t="s">
        <v>275</v>
      </c>
      <c r="H52" s="145">
        <v>190074031.28999999</v>
      </c>
      <c r="I52" s="146" t="s">
        <v>276</v>
      </c>
    </row>
    <row r="53" spans="3:9" x14ac:dyDescent="0.35">
      <c r="C53" s="141"/>
      <c r="D53" s="142" t="s">
        <v>245</v>
      </c>
      <c r="E53" s="143" t="s">
        <v>194</v>
      </c>
      <c r="F53" s="144">
        <v>43809</v>
      </c>
      <c r="G53" s="143" t="s">
        <v>277</v>
      </c>
      <c r="H53" s="145">
        <v>144913534.924162</v>
      </c>
      <c r="I53" s="146" t="s">
        <v>278</v>
      </c>
    </row>
    <row r="54" spans="3:9" x14ac:dyDescent="0.35">
      <c r="C54" s="141"/>
      <c r="D54" s="142" t="s">
        <v>259</v>
      </c>
      <c r="E54" s="143" t="s">
        <v>194</v>
      </c>
      <c r="F54" s="144">
        <v>44890</v>
      </c>
      <c r="G54" s="143" t="s">
        <v>279</v>
      </c>
      <c r="H54" s="145">
        <v>96609023.282774597</v>
      </c>
      <c r="I54" s="146" t="s">
        <v>280</v>
      </c>
    </row>
    <row r="55" spans="3:9" x14ac:dyDescent="0.35">
      <c r="C55" s="141"/>
      <c r="D55" s="142" t="s">
        <v>281</v>
      </c>
      <c r="E55" s="143" t="s">
        <v>165</v>
      </c>
      <c r="F55" s="144">
        <v>44589</v>
      </c>
      <c r="G55" s="143" t="s">
        <v>282</v>
      </c>
      <c r="H55" s="145">
        <v>30000000</v>
      </c>
      <c r="I55" s="146" t="s">
        <v>283</v>
      </c>
    </row>
    <row r="56" spans="3:9" x14ac:dyDescent="0.35">
      <c r="C56" s="141"/>
      <c r="D56" s="142" t="s">
        <v>284</v>
      </c>
      <c r="E56" s="143" t="s">
        <v>285</v>
      </c>
      <c r="F56" s="144">
        <v>44405</v>
      </c>
      <c r="G56" s="143" t="s">
        <v>286</v>
      </c>
      <c r="H56" s="145">
        <v>100000000</v>
      </c>
      <c r="I56" s="146" t="s">
        <v>287</v>
      </c>
    </row>
    <row r="57" spans="3:9" x14ac:dyDescent="0.35">
      <c r="C57" s="141"/>
      <c r="D57" s="142" t="s">
        <v>284</v>
      </c>
      <c r="E57" s="143" t="s">
        <v>285</v>
      </c>
      <c r="F57" s="144">
        <v>45030</v>
      </c>
      <c r="G57" s="143" t="s">
        <v>286</v>
      </c>
      <c r="H57" s="145">
        <v>150000000</v>
      </c>
      <c r="I57" s="146" t="s">
        <v>288</v>
      </c>
    </row>
    <row r="58" spans="3:9" x14ac:dyDescent="0.35">
      <c r="C58" s="141"/>
      <c r="D58" s="142" t="s">
        <v>271</v>
      </c>
      <c r="E58" s="143" t="s">
        <v>289</v>
      </c>
      <c r="F58" s="144">
        <v>43168</v>
      </c>
      <c r="G58" s="143" t="s">
        <v>290</v>
      </c>
      <c r="H58" s="145">
        <v>90000000.010000005</v>
      </c>
      <c r="I58" s="146" t="s">
        <v>291</v>
      </c>
    </row>
    <row r="59" spans="3:9" x14ac:dyDescent="0.35">
      <c r="C59" s="141"/>
      <c r="D59" s="142" t="s">
        <v>281</v>
      </c>
      <c r="E59" s="143" t="s">
        <v>233</v>
      </c>
      <c r="F59" s="144">
        <v>42287</v>
      </c>
      <c r="G59" s="143" t="s">
        <v>292</v>
      </c>
      <c r="H59" s="145">
        <v>99522156.8930538</v>
      </c>
      <c r="I59" s="146" t="s">
        <v>293</v>
      </c>
    </row>
    <row r="60" spans="3:9" x14ac:dyDescent="0.35">
      <c r="C60" s="141"/>
      <c r="D60" s="142" t="s">
        <v>281</v>
      </c>
      <c r="E60" s="143" t="s">
        <v>233</v>
      </c>
      <c r="F60" s="144">
        <v>43074</v>
      </c>
      <c r="G60" s="143" t="s">
        <v>294</v>
      </c>
      <c r="H60" s="145">
        <v>107142857.12</v>
      </c>
      <c r="I60" s="146" t="s">
        <v>295</v>
      </c>
    </row>
    <row r="61" spans="3:9" x14ac:dyDescent="0.35">
      <c r="C61" s="141"/>
      <c r="D61" s="142" t="s">
        <v>281</v>
      </c>
      <c r="E61" s="143" t="s">
        <v>233</v>
      </c>
      <c r="F61" s="144">
        <v>43817</v>
      </c>
      <c r="G61" s="143" t="s">
        <v>296</v>
      </c>
      <c r="H61" s="145">
        <v>150000000</v>
      </c>
      <c r="I61" s="146" t="s">
        <v>297</v>
      </c>
    </row>
    <row r="62" spans="3:9" x14ac:dyDescent="0.35">
      <c r="C62" s="141"/>
      <c r="D62" s="142" t="s">
        <v>298</v>
      </c>
      <c r="E62" s="143" t="s">
        <v>171</v>
      </c>
      <c r="F62" s="144">
        <v>43922</v>
      </c>
      <c r="G62" s="143" t="s">
        <v>299</v>
      </c>
      <c r="H62" s="143">
        <v>72070861.719999999</v>
      </c>
      <c r="I62" s="146" t="s">
        <v>300</v>
      </c>
    </row>
    <row r="63" spans="3:9" x14ac:dyDescent="0.35">
      <c r="C63" s="141"/>
      <c r="D63" s="142" t="s">
        <v>203</v>
      </c>
      <c r="E63" s="143" t="s">
        <v>218</v>
      </c>
      <c r="F63" s="144">
        <v>44862</v>
      </c>
      <c r="G63" s="143" t="s">
        <v>301</v>
      </c>
      <c r="H63" s="143">
        <v>60000000</v>
      </c>
      <c r="I63" s="146" t="s">
        <v>302</v>
      </c>
    </row>
    <row r="64" spans="3:9" x14ac:dyDescent="0.35">
      <c r="C64" s="141"/>
      <c r="D64" s="142" t="s">
        <v>245</v>
      </c>
      <c r="E64" s="143" t="s">
        <v>218</v>
      </c>
      <c r="F64" s="144">
        <v>45358</v>
      </c>
      <c r="G64" s="143" t="s">
        <v>303</v>
      </c>
      <c r="H64" s="143">
        <v>20000000</v>
      </c>
      <c r="I64" s="146" t="s">
        <v>304</v>
      </c>
    </row>
    <row r="65" spans="3:9" x14ac:dyDescent="0.35">
      <c r="C65" s="141"/>
      <c r="D65" s="142" t="s">
        <v>305</v>
      </c>
      <c r="E65" s="143" t="s">
        <v>306</v>
      </c>
      <c r="F65" s="144">
        <v>45595</v>
      </c>
      <c r="G65" s="143" t="s">
        <v>192</v>
      </c>
      <c r="H65" s="143">
        <v>50000000</v>
      </c>
      <c r="I65" s="146" t="s">
        <v>307</v>
      </c>
    </row>
    <row r="66" spans="3:9" x14ac:dyDescent="0.35">
      <c r="C66" s="141"/>
      <c r="D66" s="142" t="s">
        <v>308</v>
      </c>
      <c r="E66" s="143" t="s">
        <v>180</v>
      </c>
      <c r="F66" s="144">
        <v>45261</v>
      </c>
      <c r="G66" s="143" t="s">
        <v>309</v>
      </c>
      <c r="H66" s="143">
        <v>105050630.68000001</v>
      </c>
      <c r="I66" s="146" t="s">
        <v>310</v>
      </c>
    </row>
    <row r="67" spans="3:9" x14ac:dyDescent="0.35">
      <c r="C67" s="141"/>
      <c r="D67" s="142" t="s">
        <v>259</v>
      </c>
      <c r="E67" s="143" t="s">
        <v>197</v>
      </c>
      <c r="F67" s="144">
        <v>43074</v>
      </c>
      <c r="G67" s="143" t="s">
        <v>192</v>
      </c>
      <c r="H67" s="143">
        <v>65000000</v>
      </c>
      <c r="I67" s="146" t="s">
        <v>311</v>
      </c>
    </row>
    <row r="68" spans="3:9" x14ac:dyDescent="0.35">
      <c r="C68" s="141"/>
      <c r="D68" s="142" t="s">
        <v>312</v>
      </c>
      <c r="E68" s="143" t="s">
        <v>197</v>
      </c>
      <c r="F68" s="144">
        <v>44386</v>
      </c>
      <c r="G68" s="143" t="s">
        <v>181</v>
      </c>
      <c r="H68" s="143">
        <v>240000000</v>
      </c>
      <c r="I68" s="146" t="s">
        <v>313</v>
      </c>
    </row>
    <row r="69" spans="3:9" x14ac:dyDescent="0.35">
      <c r="C69" s="141"/>
      <c r="D69" s="142" t="s">
        <v>305</v>
      </c>
      <c r="E69" s="143" t="s">
        <v>201</v>
      </c>
      <c r="F69" s="144">
        <v>44924</v>
      </c>
      <c r="G69" s="143" t="s">
        <v>314</v>
      </c>
      <c r="H69" s="143">
        <v>150000000</v>
      </c>
      <c r="I69" s="146" t="s">
        <v>315</v>
      </c>
    </row>
    <row r="70" spans="3:9" x14ac:dyDescent="0.35">
      <c r="C70" s="141"/>
      <c r="D70" s="142" t="s">
        <v>259</v>
      </c>
      <c r="E70" s="143" t="s">
        <v>316</v>
      </c>
      <c r="F70" s="144">
        <v>44326</v>
      </c>
      <c r="G70" s="143" t="s">
        <v>317</v>
      </c>
      <c r="H70" s="143">
        <v>47222222.219999999</v>
      </c>
      <c r="I70" s="146" t="s">
        <v>318</v>
      </c>
    </row>
    <row r="71" spans="3:9" x14ac:dyDescent="0.35">
      <c r="C71" s="141"/>
      <c r="D71" s="142" t="s">
        <v>259</v>
      </c>
      <c r="E71" s="143" t="s">
        <v>316</v>
      </c>
      <c r="F71" s="144">
        <v>45103</v>
      </c>
      <c r="G71" s="143" t="s">
        <v>319</v>
      </c>
      <c r="H71" s="143">
        <v>134897812.5</v>
      </c>
      <c r="I71" s="146" t="s">
        <v>320</v>
      </c>
    </row>
    <row r="72" spans="3:9" x14ac:dyDescent="0.35">
      <c r="C72" s="141"/>
      <c r="D72" s="142" t="s">
        <v>190</v>
      </c>
      <c r="E72" s="143" t="s">
        <v>239</v>
      </c>
      <c r="F72" s="144">
        <v>44670</v>
      </c>
      <c r="G72" s="143" t="s">
        <v>321</v>
      </c>
      <c r="H72" s="143">
        <v>150000000</v>
      </c>
      <c r="I72" s="146" t="s">
        <v>322</v>
      </c>
    </row>
    <row r="73" spans="3:9" x14ac:dyDescent="0.35">
      <c r="C73" s="141"/>
      <c r="D73" s="142" t="s">
        <v>245</v>
      </c>
      <c r="E73" s="143" t="s">
        <v>323</v>
      </c>
      <c r="F73" s="144">
        <v>43098</v>
      </c>
      <c r="G73" s="143" t="s">
        <v>324</v>
      </c>
      <c r="H73" s="143">
        <v>100000000</v>
      </c>
      <c r="I73" s="146" t="s">
        <v>325</v>
      </c>
    </row>
    <row r="74" spans="3:9" ht="15" thickBot="1" x14ac:dyDescent="0.4">
      <c r="C74" s="147"/>
      <c r="D74" s="148" t="s">
        <v>305</v>
      </c>
      <c r="E74" s="149" t="s">
        <v>306</v>
      </c>
      <c r="F74" s="150">
        <v>45595</v>
      </c>
      <c r="G74" s="149" t="s">
        <v>192</v>
      </c>
      <c r="H74" s="149">
        <v>50000000</v>
      </c>
      <c r="I74" s="152" t="s">
        <v>307</v>
      </c>
    </row>
  </sheetData>
  <mergeCells count="5">
    <mergeCell ref="C5:C16"/>
    <mergeCell ref="C17:C21"/>
    <mergeCell ref="C22:C31"/>
    <mergeCell ref="C32:C39"/>
    <mergeCell ref="C40:C74"/>
  </mergeCells>
  <hyperlinks>
    <hyperlink ref="I10" r:id="rId1" display="http://www.afd.fr/base-projets/consulterProjet.action?idProjet=CGE1023" xr:uid="{26CB19DC-B1F0-47BD-9488-532C220DFCEC}"/>
    <hyperlink ref="I18" r:id="rId2" xr:uid="{CDB85671-D0B2-4359-BD6D-45B2BFB560F5}"/>
    <hyperlink ref="I29" r:id="rId3" xr:uid="{B288DE55-644B-4748-B6CA-675ADD08FBD9}"/>
    <hyperlink ref="I35" r:id="rId4" display="http://www.afd.fr/base-projets/consulterProjet.action?idProjet=CMA1323" xr:uid="{52D507B0-5206-4B4A-82FF-550C80384680}"/>
    <hyperlink ref="I32" r:id="rId5" xr:uid="{7FBBABFC-5AF7-4598-B037-979D889B5544}"/>
    <hyperlink ref="I45" r:id="rId6" xr:uid="{09D82F69-06F8-4B21-B671-BEB2ADE4476F}"/>
    <hyperlink ref="I67" r:id="rId7" xr:uid="{BD0ACE3F-F805-4003-B93B-8A7B5DFC81DC}"/>
    <hyperlink ref="I42" r:id="rId8" xr:uid="{2EC63653-7E69-40ED-8671-B368445A1D66}"/>
    <hyperlink ref="I44" r:id="rId9" xr:uid="{78F69953-B1A3-43C1-9450-BA888E41C3A1}"/>
  </hyperlinks>
  <pageMargins left="0.7" right="0.7" top="0.75" bottom="0.75" header="0.3" footer="0.3"/>
  <drawing r:id="rId1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1CB03-314A-44CE-BE08-6EAB4A50943B}">
  <sheetPr>
    <tabColor theme="9" tint="0.59999389629810485"/>
  </sheetPr>
  <dimension ref="A1"/>
  <sheetViews>
    <sheetView workbookViewId="0"/>
  </sheetViews>
  <sheetFormatPr baseColWidth="10" defaultRowHeight="14.5" x14ac:dyDescent="0.3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15BE1-4408-4C4E-8B92-8B685E10CA6F}">
  <sheetPr>
    <tabColor theme="9" tint="0.59999389629810485"/>
  </sheetPr>
  <dimension ref="B1:N52"/>
  <sheetViews>
    <sheetView topLeftCell="A22" zoomScale="55" zoomScaleNormal="55" workbookViewId="0"/>
  </sheetViews>
  <sheetFormatPr baseColWidth="10" defaultRowHeight="14.5" x14ac:dyDescent="0.35"/>
  <cols>
    <col min="3" max="3" width="30.81640625" bestFit="1" customWidth="1"/>
    <col min="4" max="4" width="21.54296875" bestFit="1" customWidth="1"/>
    <col min="5" max="5" width="29.26953125" bestFit="1" customWidth="1"/>
    <col min="6" max="6" width="21.1796875" bestFit="1" customWidth="1"/>
    <col min="7" max="14" width="19.453125" bestFit="1" customWidth="1"/>
  </cols>
  <sheetData>
    <row r="1" spans="2:14" ht="18.5" x14ac:dyDescent="0.45">
      <c r="B1" s="169"/>
      <c r="C1" s="169"/>
      <c r="D1" s="169"/>
      <c r="E1" s="169"/>
      <c r="F1" s="169"/>
      <c r="G1" s="169"/>
      <c r="H1" s="169"/>
      <c r="I1" s="169"/>
      <c r="J1" s="169"/>
      <c r="K1" s="169"/>
      <c r="L1" s="169"/>
      <c r="M1" s="169"/>
      <c r="N1" s="169"/>
    </row>
    <row r="2" spans="2:14" ht="18.5" x14ac:dyDescent="0.45">
      <c r="B2" s="169"/>
      <c r="C2" s="169"/>
      <c r="D2" s="169"/>
      <c r="E2" s="169"/>
      <c r="F2" s="169"/>
      <c r="G2" s="169"/>
      <c r="H2" s="169"/>
      <c r="I2" s="169"/>
      <c r="J2" s="169"/>
      <c r="K2" s="169"/>
      <c r="L2" s="169"/>
      <c r="M2" s="169"/>
      <c r="N2" s="169"/>
    </row>
    <row r="3" spans="2:14" ht="18.5" x14ac:dyDescent="0.45">
      <c r="B3" s="169"/>
      <c r="C3" s="169"/>
      <c r="D3" s="169"/>
      <c r="E3" s="169"/>
      <c r="F3" s="169"/>
      <c r="G3" s="169"/>
      <c r="H3" s="169"/>
      <c r="I3" s="169"/>
      <c r="J3" s="169"/>
      <c r="K3" s="169"/>
      <c r="L3" s="169"/>
      <c r="M3" s="169"/>
      <c r="N3" s="169"/>
    </row>
    <row r="4" spans="2:14" ht="18.5" x14ac:dyDescent="0.45">
      <c r="B4" s="169"/>
      <c r="C4" s="169"/>
      <c r="D4" s="169"/>
      <c r="E4" s="169"/>
      <c r="F4" s="169"/>
      <c r="G4" s="169"/>
      <c r="H4" s="169"/>
      <c r="I4" s="169"/>
      <c r="J4" s="169"/>
      <c r="K4" s="169"/>
      <c r="L4" s="169"/>
      <c r="M4" s="169"/>
      <c r="N4" s="169"/>
    </row>
    <row r="5" spans="2:14" ht="18.5" x14ac:dyDescent="0.45">
      <c r="B5" s="169"/>
      <c r="C5" s="169"/>
      <c r="D5" s="169"/>
      <c r="E5" s="169"/>
      <c r="F5" s="169"/>
      <c r="G5" s="169"/>
      <c r="H5" s="169"/>
      <c r="I5" s="169"/>
      <c r="J5" s="169"/>
      <c r="K5" s="169"/>
      <c r="L5" s="169"/>
      <c r="M5" s="169"/>
      <c r="N5" s="169"/>
    </row>
    <row r="6" spans="2:14" ht="18.5" x14ac:dyDescent="0.45">
      <c r="B6" s="169"/>
      <c r="C6" s="169"/>
      <c r="D6" s="169"/>
      <c r="E6" s="169"/>
      <c r="F6" s="169"/>
      <c r="G6" s="169"/>
      <c r="H6" s="169"/>
      <c r="I6" s="169"/>
      <c r="J6" s="169"/>
      <c r="K6" s="169"/>
      <c r="L6" s="169"/>
      <c r="M6" s="169"/>
      <c r="N6" s="169"/>
    </row>
    <row r="7" spans="2:14" ht="18.5" x14ac:dyDescent="0.45">
      <c r="B7" s="169"/>
      <c r="C7" s="153" t="s">
        <v>44</v>
      </c>
      <c r="D7" s="153" t="s">
        <v>37</v>
      </c>
      <c r="E7" s="153" t="s">
        <v>45</v>
      </c>
      <c r="F7" s="169"/>
      <c r="G7" s="169"/>
      <c r="H7" s="169"/>
      <c r="I7" s="169"/>
      <c r="J7" s="169"/>
      <c r="K7" s="169"/>
      <c r="L7" s="169"/>
      <c r="M7" s="169"/>
      <c r="N7" s="169"/>
    </row>
    <row r="8" spans="2:14" ht="18.5" x14ac:dyDescent="0.45">
      <c r="B8" s="169"/>
      <c r="C8" s="154" t="s">
        <v>46</v>
      </c>
      <c r="D8" s="155">
        <v>103</v>
      </c>
      <c r="E8" s="156">
        <v>4694407554.5423822</v>
      </c>
      <c r="F8" s="169"/>
      <c r="G8" s="169"/>
      <c r="H8" s="169"/>
      <c r="I8" s="169"/>
      <c r="J8" s="169"/>
      <c r="K8" s="169"/>
      <c r="L8" s="169"/>
      <c r="M8" s="169"/>
      <c r="N8" s="169"/>
    </row>
    <row r="9" spans="2:14" ht="18.5" x14ac:dyDescent="0.45">
      <c r="B9" s="169"/>
      <c r="C9" s="154" t="s">
        <v>47</v>
      </c>
      <c r="D9" s="155">
        <v>31</v>
      </c>
      <c r="E9" s="156">
        <v>309670255.08480823</v>
      </c>
      <c r="F9" s="169"/>
      <c r="G9" s="169"/>
      <c r="H9" s="169"/>
      <c r="I9" s="169"/>
      <c r="J9" s="169"/>
      <c r="K9" s="169"/>
      <c r="L9" s="169"/>
      <c r="M9" s="169"/>
      <c r="N9" s="169"/>
    </row>
    <row r="10" spans="2:14" ht="18.5" x14ac:dyDescent="0.45">
      <c r="B10" s="169"/>
      <c r="C10" s="157" t="s">
        <v>43</v>
      </c>
      <c r="D10" s="158">
        <v>134</v>
      </c>
      <c r="E10" s="159">
        <v>5004077809.6271925</v>
      </c>
      <c r="F10" s="169"/>
      <c r="G10" s="169"/>
      <c r="H10" s="169"/>
      <c r="I10" s="169"/>
      <c r="J10" s="169"/>
      <c r="K10" s="169"/>
      <c r="L10" s="169"/>
      <c r="M10" s="169"/>
      <c r="N10" s="169"/>
    </row>
    <row r="11" spans="2:14" ht="18.5" x14ac:dyDescent="0.45">
      <c r="B11" s="169"/>
      <c r="C11" s="169"/>
      <c r="D11" s="169"/>
      <c r="E11" s="169"/>
      <c r="F11" s="169"/>
      <c r="G11" s="169"/>
      <c r="H11" s="169"/>
      <c r="I11" s="169"/>
      <c r="J11" s="169"/>
      <c r="K11" s="169"/>
      <c r="L11" s="169"/>
      <c r="M11" s="169"/>
      <c r="N11" s="169"/>
    </row>
    <row r="12" spans="2:14" ht="18.5" x14ac:dyDescent="0.45">
      <c r="B12" s="169"/>
      <c r="C12" s="170"/>
      <c r="D12" s="169"/>
      <c r="E12" s="169"/>
      <c r="F12" s="169"/>
      <c r="G12" s="169"/>
      <c r="H12" s="169"/>
      <c r="I12" s="169"/>
      <c r="J12" s="169"/>
      <c r="K12" s="169"/>
      <c r="L12" s="169"/>
      <c r="M12" s="169"/>
      <c r="N12" s="169"/>
    </row>
    <row r="13" spans="2:14" ht="18.5" x14ac:dyDescent="0.45">
      <c r="B13" s="169"/>
      <c r="C13" s="169"/>
      <c r="D13" s="169"/>
      <c r="E13" s="169"/>
      <c r="F13" s="169"/>
      <c r="G13" s="169"/>
      <c r="H13" s="169"/>
      <c r="I13" s="169"/>
      <c r="J13" s="169"/>
      <c r="K13" s="169"/>
      <c r="L13" s="169"/>
      <c r="M13" s="169"/>
      <c r="N13" s="169"/>
    </row>
    <row r="14" spans="2:14" ht="18.5" x14ac:dyDescent="0.45">
      <c r="B14" s="169"/>
      <c r="C14" s="160" t="s">
        <v>48</v>
      </c>
      <c r="D14" s="160" t="s">
        <v>49</v>
      </c>
      <c r="E14" s="160" t="s">
        <v>50</v>
      </c>
      <c r="F14" s="169"/>
      <c r="G14" s="169"/>
      <c r="H14" s="169"/>
      <c r="I14" s="169"/>
      <c r="J14" s="169"/>
      <c r="K14" s="169"/>
      <c r="L14" s="169"/>
      <c r="M14" s="169"/>
      <c r="N14" s="169"/>
    </row>
    <row r="15" spans="2:14" ht="18.5" x14ac:dyDescent="0.45">
      <c r="B15" s="169"/>
      <c r="C15" s="161">
        <v>2011</v>
      </c>
      <c r="D15" s="162">
        <v>4.4776119402985072E-2</v>
      </c>
      <c r="E15" s="163">
        <v>6</v>
      </c>
      <c r="F15" s="169"/>
      <c r="G15" s="169"/>
      <c r="H15" s="169"/>
      <c r="I15" s="169"/>
      <c r="J15" s="169"/>
      <c r="K15" s="169"/>
      <c r="L15" s="169"/>
      <c r="M15" s="169"/>
      <c r="N15" s="169"/>
    </row>
    <row r="16" spans="2:14" ht="18.5" x14ac:dyDescent="0.45">
      <c r="B16" s="169"/>
      <c r="C16" s="161">
        <v>2012</v>
      </c>
      <c r="D16" s="162">
        <v>8.2089552238805971E-2</v>
      </c>
      <c r="E16" s="163">
        <v>11</v>
      </c>
      <c r="F16" s="169"/>
      <c r="G16" s="169"/>
      <c r="H16" s="169"/>
      <c r="I16" s="169"/>
      <c r="J16" s="169"/>
      <c r="K16" s="169"/>
      <c r="L16" s="169"/>
      <c r="M16" s="169"/>
      <c r="N16" s="169"/>
    </row>
    <row r="17" spans="2:14" ht="18.5" x14ac:dyDescent="0.45">
      <c r="B17" s="169"/>
      <c r="C17" s="161">
        <v>2013</v>
      </c>
      <c r="D17" s="162">
        <v>7.4626865671641784E-2</v>
      </c>
      <c r="E17" s="163">
        <v>10</v>
      </c>
      <c r="F17" s="169"/>
      <c r="G17" s="169"/>
      <c r="H17" s="169"/>
      <c r="I17" s="169"/>
      <c r="J17" s="169"/>
      <c r="K17" s="169"/>
      <c r="L17" s="169"/>
      <c r="M17" s="169"/>
      <c r="N17" s="169"/>
    </row>
    <row r="18" spans="2:14" ht="18.5" x14ac:dyDescent="0.45">
      <c r="B18" s="169"/>
      <c r="C18" s="161">
        <v>2014</v>
      </c>
      <c r="D18" s="162">
        <v>0.1044776119402985</v>
      </c>
      <c r="E18" s="163">
        <v>14</v>
      </c>
      <c r="F18" s="169"/>
      <c r="G18" s="169"/>
      <c r="H18" s="169"/>
      <c r="I18" s="169"/>
      <c r="J18" s="169"/>
      <c r="K18" s="169"/>
      <c r="L18" s="169"/>
      <c r="M18" s="169"/>
      <c r="N18" s="169"/>
    </row>
    <row r="19" spans="2:14" ht="18.5" x14ac:dyDescent="0.45">
      <c r="B19" s="169"/>
      <c r="C19" s="161">
        <v>2015</v>
      </c>
      <c r="D19" s="162">
        <v>0.11194029850746269</v>
      </c>
      <c r="E19" s="163">
        <v>15</v>
      </c>
      <c r="F19" s="169"/>
      <c r="G19" s="169"/>
      <c r="H19" s="169"/>
      <c r="I19" s="169"/>
      <c r="J19" s="169"/>
      <c r="K19" s="169"/>
      <c r="L19" s="169"/>
      <c r="M19" s="169"/>
      <c r="N19" s="169"/>
    </row>
    <row r="20" spans="2:14" ht="18.5" x14ac:dyDescent="0.45">
      <c r="B20" s="169"/>
      <c r="C20" s="161">
        <v>2016</v>
      </c>
      <c r="D20" s="162">
        <v>0.11940298507462686</v>
      </c>
      <c r="E20" s="163">
        <v>16</v>
      </c>
      <c r="F20" s="169"/>
      <c r="G20" s="169"/>
      <c r="H20" s="169"/>
      <c r="I20" s="169"/>
      <c r="J20" s="169"/>
      <c r="K20" s="169"/>
      <c r="L20" s="169"/>
      <c r="M20" s="169"/>
      <c r="N20" s="169"/>
    </row>
    <row r="21" spans="2:14" ht="18.5" x14ac:dyDescent="0.45">
      <c r="B21" s="169"/>
      <c r="C21" s="161">
        <v>2017</v>
      </c>
      <c r="D21" s="162">
        <v>0.17164179104477612</v>
      </c>
      <c r="E21" s="163">
        <v>23</v>
      </c>
      <c r="F21" s="169"/>
      <c r="G21" s="169"/>
      <c r="H21" s="169"/>
      <c r="I21" s="169"/>
      <c r="J21" s="169"/>
      <c r="K21" s="169"/>
      <c r="L21" s="169"/>
      <c r="M21" s="169"/>
      <c r="N21" s="169"/>
    </row>
    <row r="22" spans="2:14" ht="18.5" x14ac:dyDescent="0.45">
      <c r="B22" s="169"/>
      <c r="C22" s="161">
        <v>2018</v>
      </c>
      <c r="D22" s="162">
        <v>9.7014925373134331E-2</v>
      </c>
      <c r="E22" s="163">
        <v>13</v>
      </c>
      <c r="F22" s="169"/>
      <c r="G22" s="169"/>
      <c r="H22" s="169"/>
      <c r="I22" s="169"/>
      <c r="J22" s="169"/>
      <c r="K22" s="169"/>
      <c r="L22" s="169"/>
      <c r="M22" s="169"/>
      <c r="N22" s="169"/>
    </row>
    <row r="23" spans="2:14" ht="18.5" x14ac:dyDescent="0.45">
      <c r="B23" s="169"/>
      <c r="C23" s="161">
        <v>2019</v>
      </c>
      <c r="D23" s="162">
        <v>0.15671641791044777</v>
      </c>
      <c r="E23" s="163">
        <v>21</v>
      </c>
      <c r="F23" s="169"/>
      <c r="G23" s="169"/>
      <c r="H23" s="169"/>
      <c r="I23" s="169"/>
      <c r="J23" s="169"/>
      <c r="K23" s="169"/>
      <c r="L23" s="169"/>
      <c r="M23" s="169"/>
      <c r="N23" s="169"/>
    </row>
    <row r="24" spans="2:14" ht="18.5" x14ac:dyDescent="0.45">
      <c r="B24" s="169"/>
      <c r="C24" s="161">
        <v>2020</v>
      </c>
      <c r="D24" s="162">
        <v>2.2388059701492536E-2</v>
      </c>
      <c r="E24" s="163">
        <v>3</v>
      </c>
      <c r="F24" s="169"/>
      <c r="G24" s="169"/>
      <c r="H24" s="169"/>
      <c r="I24" s="169"/>
      <c r="J24" s="169"/>
      <c r="K24" s="169"/>
      <c r="L24" s="169"/>
      <c r="M24" s="169"/>
      <c r="N24" s="169"/>
    </row>
    <row r="25" spans="2:14" ht="18.5" x14ac:dyDescent="0.45">
      <c r="B25" s="169"/>
      <c r="C25" s="161">
        <v>2021</v>
      </c>
      <c r="D25" s="162">
        <v>1.4925373134328358E-2</v>
      </c>
      <c r="E25" s="163">
        <v>2</v>
      </c>
      <c r="F25" s="169"/>
      <c r="G25" s="169"/>
      <c r="H25" s="169"/>
      <c r="I25" s="169"/>
      <c r="J25" s="169"/>
      <c r="K25" s="169"/>
      <c r="L25" s="169"/>
      <c r="M25" s="169"/>
      <c r="N25" s="169"/>
    </row>
    <row r="26" spans="2:14" ht="18.5" x14ac:dyDescent="0.45">
      <c r="B26" s="169"/>
      <c r="C26" s="164" t="s">
        <v>43</v>
      </c>
      <c r="D26" s="165">
        <v>1</v>
      </c>
      <c r="E26" s="166">
        <v>134</v>
      </c>
      <c r="F26" s="169"/>
      <c r="G26" s="169"/>
      <c r="H26" s="169"/>
      <c r="I26" s="169"/>
      <c r="J26" s="169"/>
      <c r="K26" s="169"/>
      <c r="L26" s="169"/>
      <c r="M26" s="169"/>
      <c r="N26" s="169"/>
    </row>
    <row r="27" spans="2:14" ht="18.5" x14ac:dyDescent="0.45">
      <c r="B27" s="169"/>
      <c r="C27" s="169"/>
      <c r="D27" s="169"/>
      <c r="E27" s="169"/>
      <c r="F27" s="169"/>
      <c r="G27" s="169"/>
      <c r="H27" s="169"/>
      <c r="I27" s="169"/>
      <c r="J27" s="169"/>
      <c r="K27" s="169"/>
      <c r="L27" s="169"/>
      <c r="M27" s="169"/>
      <c r="N27" s="169"/>
    </row>
    <row r="28" spans="2:14" ht="18.5" x14ac:dyDescent="0.45">
      <c r="B28" s="169"/>
      <c r="C28" s="170"/>
      <c r="D28" s="169"/>
      <c r="E28" s="169"/>
      <c r="F28" s="169"/>
      <c r="G28" s="169"/>
      <c r="H28" s="169"/>
      <c r="I28" s="169"/>
      <c r="J28" s="169"/>
      <c r="K28" s="169"/>
      <c r="L28" s="169"/>
      <c r="M28" s="169"/>
      <c r="N28" s="169"/>
    </row>
    <row r="29" spans="2:14" ht="18.5" x14ac:dyDescent="0.45">
      <c r="B29" s="169"/>
      <c r="C29" s="169"/>
      <c r="D29" s="169"/>
      <c r="E29" s="169"/>
      <c r="F29" s="169"/>
      <c r="G29" s="169"/>
      <c r="H29" s="169"/>
      <c r="I29" s="169"/>
      <c r="J29" s="169"/>
      <c r="K29" s="169"/>
      <c r="L29" s="169"/>
      <c r="M29" s="169"/>
      <c r="N29" s="169"/>
    </row>
    <row r="30" spans="2:14" ht="18.5" x14ac:dyDescent="0.45">
      <c r="B30" s="169"/>
      <c r="C30" s="160" t="s">
        <v>48</v>
      </c>
      <c r="D30" s="160" t="s">
        <v>49</v>
      </c>
      <c r="E30" s="160" t="s">
        <v>52</v>
      </c>
      <c r="F30" s="169"/>
      <c r="G30" s="169"/>
      <c r="H30" s="169"/>
      <c r="I30" s="169"/>
      <c r="J30" s="169"/>
      <c r="K30" s="169"/>
      <c r="L30" s="169"/>
      <c r="M30" s="169"/>
      <c r="N30" s="169"/>
    </row>
    <row r="31" spans="2:14" ht="18.5" x14ac:dyDescent="0.45">
      <c r="B31" s="169"/>
      <c r="C31" s="161">
        <v>2011</v>
      </c>
      <c r="D31" s="162">
        <v>7.855020912666778E-3</v>
      </c>
      <c r="E31" s="167">
        <v>39307135.843233354</v>
      </c>
      <c r="F31" s="171"/>
      <c r="G31" s="172"/>
      <c r="H31" s="169"/>
      <c r="I31" s="169"/>
      <c r="J31" s="169"/>
      <c r="K31" s="169"/>
      <c r="L31" s="169"/>
      <c r="M31" s="169"/>
      <c r="N31" s="169"/>
    </row>
    <row r="32" spans="2:14" ht="18.5" x14ac:dyDescent="0.45">
      <c r="B32" s="169"/>
      <c r="C32" s="161">
        <v>2012</v>
      </c>
      <c r="D32" s="162">
        <v>1.4198478030383722E-2</v>
      </c>
      <c r="E32" s="167">
        <v>71050288.842322379</v>
      </c>
      <c r="F32" s="171"/>
      <c r="G32" s="172"/>
      <c r="H32" s="169"/>
      <c r="I32" s="169"/>
      <c r="J32" s="169"/>
      <c r="K32" s="169"/>
      <c r="L32" s="169"/>
      <c r="M32" s="169"/>
      <c r="N32" s="169"/>
    </row>
    <row r="33" spans="2:14" ht="18.5" x14ac:dyDescent="0.45">
      <c r="B33" s="169"/>
      <c r="C33" s="161">
        <v>2013</v>
      </c>
      <c r="D33" s="162">
        <v>2.1909438828071521E-2</v>
      </c>
      <c r="E33" s="167">
        <v>109636536.66093709</v>
      </c>
      <c r="F33" s="171"/>
      <c r="G33" s="172"/>
      <c r="H33" s="169"/>
      <c r="I33" s="169"/>
      <c r="J33" s="169"/>
      <c r="K33" s="169"/>
      <c r="L33" s="169"/>
      <c r="M33" s="169"/>
      <c r="N33" s="169"/>
    </row>
    <row r="34" spans="2:14" ht="18.5" x14ac:dyDescent="0.45">
      <c r="B34" s="169"/>
      <c r="C34" s="161">
        <v>2014</v>
      </c>
      <c r="D34" s="162">
        <v>4.759216883427983E-2</v>
      </c>
      <c r="E34" s="167">
        <v>238154915.97565049</v>
      </c>
      <c r="F34" s="171"/>
      <c r="G34" s="172"/>
      <c r="H34" s="169"/>
      <c r="I34" s="169"/>
      <c r="J34" s="169"/>
      <c r="K34" s="169"/>
      <c r="L34" s="169"/>
      <c r="M34" s="169"/>
      <c r="N34" s="169"/>
    </row>
    <row r="35" spans="2:14" ht="18.5" x14ac:dyDescent="0.45">
      <c r="B35" s="169"/>
      <c r="C35" s="161">
        <v>2015</v>
      </c>
      <c r="D35" s="162">
        <v>4.940097536211617E-2</v>
      </c>
      <c r="E35" s="167">
        <v>247206324.58350515</v>
      </c>
      <c r="F35" s="171"/>
      <c r="G35" s="172"/>
      <c r="H35" s="169"/>
      <c r="I35" s="169"/>
      <c r="J35" s="169"/>
      <c r="K35" s="169"/>
      <c r="L35" s="169"/>
      <c r="M35" s="169"/>
      <c r="N35" s="169"/>
    </row>
    <row r="36" spans="2:14" ht="18.5" x14ac:dyDescent="0.45">
      <c r="B36" s="169"/>
      <c r="C36" s="161">
        <v>2016</v>
      </c>
      <c r="D36" s="162">
        <v>6.9290202539538603E-2</v>
      </c>
      <c r="E36" s="167">
        <v>346733564.9526788</v>
      </c>
      <c r="F36" s="171"/>
      <c r="G36" s="172"/>
      <c r="H36" s="169"/>
      <c r="I36" s="169"/>
      <c r="J36" s="169"/>
      <c r="K36" s="169"/>
      <c r="L36" s="169"/>
      <c r="M36" s="169"/>
      <c r="N36" s="169"/>
    </row>
    <row r="37" spans="2:14" ht="18.5" x14ac:dyDescent="0.45">
      <c r="B37" s="169"/>
      <c r="C37" s="161">
        <v>2017</v>
      </c>
      <c r="D37" s="162">
        <v>6.6876116708073322E-2</v>
      </c>
      <c r="E37" s="167">
        <v>334653291.61290795</v>
      </c>
      <c r="F37" s="171"/>
      <c r="G37" s="172"/>
      <c r="H37" s="169"/>
      <c r="I37" s="169"/>
      <c r="J37" s="169"/>
      <c r="K37" s="169"/>
      <c r="L37" s="169"/>
      <c r="M37" s="169"/>
      <c r="N37" s="169"/>
    </row>
    <row r="38" spans="2:14" ht="18.5" x14ac:dyDescent="0.45">
      <c r="B38" s="169"/>
      <c r="C38" s="161">
        <v>2018</v>
      </c>
      <c r="D38" s="162">
        <v>8.5535047074396811E-2</v>
      </c>
      <c r="E38" s="167">
        <v>428024031.01040632</v>
      </c>
      <c r="F38" s="171"/>
      <c r="G38" s="172"/>
      <c r="H38" s="169"/>
      <c r="I38" s="169"/>
      <c r="J38" s="169"/>
      <c r="K38" s="169"/>
      <c r="L38" s="169"/>
      <c r="M38" s="169"/>
      <c r="N38" s="169"/>
    </row>
    <row r="39" spans="2:14" ht="18.5" x14ac:dyDescent="0.45">
      <c r="B39" s="169"/>
      <c r="C39" s="161">
        <v>2019</v>
      </c>
      <c r="D39" s="162">
        <v>0.16560994899341178</v>
      </c>
      <c r="E39" s="167">
        <v>828725070.81142294</v>
      </c>
      <c r="F39" s="171"/>
      <c r="G39" s="172"/>
      <c r="H39" s="169"/>
      <c r="I39" s="169"/>
      <c r="J39" s="169"/>
      <c r="K39" s="169"/>
      <c r="L39" s="169"/>
      <c r="M39" s="169"/>
      <c r="N39" s="169"/>
    </row>
    <row r="40" spans="2:14" ht="18.5" x14ac:dyDescent="0.45">
      <c r="B40" s="169"/>
      <c r="C40" s="161">
        <v>2020</v>
      </c>
      <c r="D40" s="162">
        <v>0.10969701301436109</v>
      </c>
      <c r="E40" s="167">
        <v>548932388.60754955</v>
      </c>
      <c r="F40" s="171"/>
      <c r="G40" s="172"/>
      <c r="H40" s="169"/>
      <c r="I40" s="169"/>
      <c r="J40" s="169"/>
      <c r="K40" s="169"/>
      <c r="L40" s="169"/>
      <c r="M40" s="169"/>
      <c r="N40" s="169"/>
    </row>
    <row r="41" spans="2:14" ht="18.5" x14ac:dyDescent="0.45">
      <c r="B41" s="169"/>
      <c r="C41" s="161">
        <v>2021</v>
      </c>
      <c r="D41" s="162">
        <v>0.12761091079444001</v>
      </c>
      <c r="E41" s="167">
        <v>638574926.97277224</v>
      </c>
      <c r="F41" s="171"/>
      <c r="G41" s="172"/>
      <c r="H41" s="169"/>
      <c r="I41" s="169"/>
      <c r="J41" s="169"/>
      <c r="K41" s="169"/>
      <c r="L41" s="169"/>
      <c r="M41" s="169"/>
      <c r="N41" s="169"/>
    </row>
    <row r="42" spans="2:14" ht="18.5" x14ac:dyDescent="0.45">
      <c r="B42" s="169"/>
      <c r="C42" s="161">
        <v>2022</v>
      </c>
      <c r="D42" s="162">
        <v>9.0604706431057544E-2</v>
      </c>
      <c r="E42" s="167">
        <v>453393000.89944112</v>
      </c>
      <c r="F42" s="171"/>
      <c r="G42" s="172"/>
      <c r="H42" s="169"/>
      <c r="I42" s="169"/>
      <c r="J42" s="169"/>
      <c r="K42" s="169"/>
      <c r="L42" s="169"/>
      <c r="M42" s="169"/>
      <c r="N42" s="169"/>
    </row>
    <row r="43" spans="2:14" ht="18.5" x14ac:dyDescent="0.45">
      <c r="B43" s="169"/>
      <c r="C43" s="161">
        <v>2023</v>
      </c>
      <c r="D43" s="162">
        <v>8.3270113243538543E-2</v>
      </c>
      <c r="E43" s="167">
        <v>416690125.88713455</v>
      </c>
      <c r="F43" s="171"/>
      <c r="G43" s="172"/>
      <c r="H43" s="169"/>
      <c r="I43" s="169"/>
      <c r="J43" s="169"/>
      <c r="K43" s="169"/>
      <c r="L43" s="169"/>
      <c r="M43" s="169"/>
      <c r="N43" s="169"/>
    </row>
    <row r="44" spans="2:14" ht="18.5" x14ac:dyDescent="0.45">
      <c r="B44" s="169"/>
      <c r="C44" s="161">
        <v>2024</v>
      </c>
      <c r="D44" s="162">
        <v>6.0549859233664377E-2</v>
      </c>
      <c r="E44" s="167">
        <v>302996206.96723002</v>
      </c>
      <c r="F44" s="171"/>
      <c r="G44" s="172"/>
      <c r="H44" s="169"/>
      <c r="I44" s="169"/>
      <c r="J44" s="169"/>
      <c r="K44" s="169"/>
      <c r="L44" s="169"/>
      <c r="M44" s="169"/>
      <c r="N44" s="169"/>
    </row>
    <row r="45" spans="2:14" ht="18.5" x14ac:dyDescent="0.45">
      <c r="B45" s="169"/>
      <c r="C45" s="164" t="s">
        <v>104</v>
      </c>
      <c r="D45" s="165">
        <f>SUM(D31:D44)</f>
        <v>1</v>
      </c>
      <c r="E45" s="168">
        <f>SUM(E31:E44)</f>
        <v>5004077809.6271915</v>
      </c>
      <c r="F45" s="169"/>
      <c r="G45" s="169"/>
      <c r="H45" s="169"/>
      <c r="I45" s="169"/>
      <c r="J45" s="169"/>
      <c r="K45" s="169"/>
      <c r="L45" s="169"/>
      <c r="M45" s="169"/>
      <c r="N45" s="169"/>
    </row>
    <row r="46" spans="2:14" ht="18.5" x14ac:dyDescent="0.45">
      <c r="B46" s="169"/>
      <c r="C46" s="169"/>
      <c r="D46" s="169"/>
      <c r="E46" s="169"/>
      <c r="F46" s="169"/>
      <c r="G46" s="169"/>
      <c r="H46" s="169"/>
      <c r="I46" s="169"/>
      <c r="J46" s="169"/>
      <c r="K46" s="169"/>
      <c r="L46" s="169"/>
      <c r="M46" s="169"/>
      <c r="N46" s="169"/>
    </row>
    <row r="47" spans="2:14" ht="18.5" x14ac:dyDescent="0.45">
      <c r="B47" s="169"/>
      <c r="C47" s="169"/>
      <c r="D47" s="169"/>
      <c r="E47" s="169"/>
      <c r="F47" s="169"/>
      <c r="G47" s="169"/>
      <c r="H47" s="169"/>
      <c r="I47" s="169"/>
      <c r="J47" s="169"/>
      <c r="K47" s="169"/>
      <c r="L47" s="169"/>
      <c r="M47" s="169"/>
      <c r="N47" s="169"/>
    </row>
    <row r="48" spans="2:14" ht="18.5" x14ac:dyDescent="0.45">
      <c r="B48" s="169"/>
      <c r="C48" s="169"/>
      <c r="D48" s="169"/>
      <c r="E48" s="169"/>
      <c r="F48" s="169"/>
      <c r="G48" s="169"/>
      <c r="H48" s="169"/>
      <c r="I48" s="169"/>
      <c r="J48" s="169"/>
      <c r="K48" s="169"/>
      <c r="L48" s="169"/>
      <c r="M48" s="169"/>
      <c r="N48" s="169"/>
    </row>
    <row r="49" spans="2:14" ht="19" x14ac:dyDescent="0.45">
      <c r="B49" s="169"/>
      <c r="C49" s="173"/>
      <c r="D49" s="173"/>
      <c r="E49" s="173"/>
      <c r="F49" s="173"/>
      <c r="G49" s="174"/>
      <c r="H49" s="173"/>
      <c r="I49" s="173"/>
      <c r="J49" s="173"/>
      <c r="K49" s="173"/>
      <c r="L49" s="173"/>
      <c r="M49" s="173"/>
      <c r="N49" s="173"/>
    </row>
    <row r="50" spans="2:14" ht="19" x14ac:dyDescent="0.45">
      <c r="B50" s="169"/>
      <c r="C50" s="173"/>
      <c r="D50" s="173"/>
      <c r="E50" s="173"/>
      <c r="F50" s="173"/>
      <c r="G50" s="173"/>
      <c r="H50" s="173"/>
      <c r="I50" s="173"/>
      <c r="J50" s="173"/>
      <c r="K50" s="173"/>
      <c r="L50" s="173"/>
      <c r="M50" s="173"/>
      <c r="N50" s="173"/>
    </row>
    <row r="51" spans="2:14" ht="19" x14ac:dyDescent="0.45">
      <c r="B51" s="169"/>
      <c r="C51" s="173"/>
      <c r="D51" s="173"/>
      <c r="E51" s="173"/>
      <c r="F51" s="173"/>
      <c r="G51" s="173"/>
      <c r="H51" s="173"/>
      <c r="I51" s="173"/>
      <c r="J51" s="173"/>
      <c r="K51" s="173"/>
      <c r="L51" s="173"/>
      <c r="M51" s="173"/>
      <c r="N51" s="173"/>
    </row>
    <row r="52" spans="2:14" ht="19" x14ac:dyDescent="0.45">
      <c r="B52" s="169"/>
      <c r="C52" s="173"/>
      <c r="D52" s="173"/>
      <c r="E52" s="173"/>
      <c r="F52" s="173"/>
      <c r="G52" s="173"/>
      <c r="H52" s="173"/>
      <c r="I52" s="173"/>
      <c r="J52" s="173"/>
      <c r="K52" s="173"/>
      <c r="L52" s="173"/>
      <c r="M52" s="173"/>
      <c r="N52" s="173"/>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78A9-05D9-43D0-A3E5-0813FFBE1C62}">
  <sheetPr>
    <tabColor theme="9" tint="0.59999389629810485"/>
  </sheetPr>
  <dimension ref="B1:H38"/>
  <sheetViews>
    <sheetView topLeftCell="A19" workbookViewId="0"/>
  </sheetViews>
  <sheetFormatPr baseColWidth="10" defaultRowHeight="14.5" x14ac:dyDescent="0.35"/>
  <cols>
    <col min="3" max="3" width="66.81640625" bestFit="1" customWidth="1"/>
    <col min="4" max="4" width="26" bestFit="1" customWidth="1"/>
    <col min="5" max="5" width="20.7265625" bestFit="1" customWidth="1"/>
    <col min="6" max="8" width="17.453125" customWidth="1"/>
  </cols>
  <sheetData>
    <row r="1" spans="2:8" x14ac:dyDescent="0.35">
      <c r="B1" s="43"/>
      <c r="C1" s="43"/>
      <c r="D1" s="43"/>
      <c r="E1" s="43"/>
      <c r="F1" s="43"/>
      <c r="G1" s="43"/>
      <c r="H1" s="43"/>
    </row>
    <row r="2" spans="2:8" x14ac:dyDescent="0.35">
      <c r="B2" s="43"/>
      <c r="C2" s="43"/>
      <c r="D2" s="43"/>
      <c r="E2" s="43"/>
      <c r="F2" s="43"/>
      <c r="G2" s="43"/>
      <c r="H2" s="43"/>
    </row>
    <row r="3" spans="2:8" x14ac:dyDescent="0.35">
      <c r="B3" s="43"/>
      <c r="C3" s="43"/>
      <c r="D3" s="43"/>
      <c r="E3" s="43"/>
      <c r="F3" s="43"/>
      <c r="G3" s="43"/>
      <c r="H3" s="43"/>
    </row>
    <row r="4" spans="2:8" x14ac:dyDescent="0.35">
      <c r="B4" s="43"/>
      <c r="C4" s="43"/>
      <c r="D4" s="43"/>
      <c r="E4" s="43"/>
      <c r="F4" s="43"/>
      <c r="G4" s="43"/>
      <c r="H4" s="43"/>
    </row>
    <row r="5" spans="2:8" x14ac:dyDescent="0.35">
      <c r="B5" s="43"/>
      <c r="C5" s="49" t="s">
        <v>54</v>
      </c>
      <c r="D5" s="49" t="s">
        <v>55</v>
      </c>
      <c r="E5" s="49" t="s">
        <v>326</v>
      </c>
      <c r="F5" s="43"/>
      <c r="G5" s="43"/>
      <c r="H5" s="43"/>
    </row>
    <row r="6" spans="2:8" x14ac:dyDescent="0.35">
      <c r="B6" s="43"/>
      <c r="C6" s="50" t="s">
        <v>59</v>
      </c>
      <c r="D6" s="51">
        <v>1937290067.5799878</v>
      </c>
      <c r="E6" s="51">
        <v>7313223828.1107779</v>
      </c>
      <c r="F6" s="43"/>
      <c r="G6" s="43"/>
      <c r="H6" s="43"/>
    </row>
    <row r="7" spans="2:8" x14ac:dyDescent="0.35">
      <c r="B7" s="43"/>
      <c r="C7" s="50" t="s">
        <v>62</v>
      </c>
      <c r="D7" s="51">
        <v>3066787742.0472059</v>
      </c>
      <c r="E7" s="51">
        <v>14038291026.511518</v>
      </c>
      <c r="F7" s="43"/>
      <c r="G7" s="43"/>
      <c r="H7" s="43"/>
    </row>
    <row r="8" spans="2:8" x14ac:dyDescent="0.35">
      <c r="B8" s="43"/>
      <c r="C8" s="49" t="s">
        <v>43</v>
      </c>
      <c r="D8" s="175">
        <v>5004077809.6271935</v>
      </c>
      <c r="E8" s="175">
        <v>21351514854.622295</v>
      </c>
      <c r="F8" s="43"/>
      <c r="G8" s="43"/>
      <c r="H8" s="43"/>
    </row>
    <row r="9" spans="2:8" x14ac:dyDescent="0.35">
      <c r="B9" s="43"/>
      <c r="C9" s="43"/>
      <c r="D9" s="43"/>
      <c r="E9" s="43"/>
      <c r="F9" s="43"/>
      <c r="G9" s="43"/>
      <c r="H9" s="43"/>
    </row>
    <row r="10" spans="2:8" x14ac:dyDescent="0.35">
      <c r="B10" s="43"/>
      <c r="C10" s="43"/>
      <c r="D10" s="43"/>
      <c r="E10" s="43"/>
      <c r="F10" s="43"/>
      <c r="G10" s="43"/>
      <c r="H10" s="43"/>
    </row>
    <row r="11" spans="2:8" x14ac:dyDescent="0.35">
      <c r="B11" s="43"/>
      <c r="C11" s="43"/>
      <c r="D11" s="43"/>
      <c r="E11" s="43"/>
      <c r="F11" s="43"/>
      <c r="G11" s="43"/>
      <c r="H11" s="43"/>
    </row>
    <row r="12" spans="2:8" x14ac:dyDescent="0.35">
      <c r="B12" s="43"/>
      <c r="C12" s="43"/>
      <c r="D12" s="43"/>
      <c r="E12" s="43"/>
      <c r="F12" s="43"/>
      <c r="G12" s="43"/>
      <c r="H12" s="43"/>
    </row>
    <row r="13" spans="2:8" x14ac:dyDescent="0.35">
      <c r="B13" s="43"/>
      <c r="C13" s="43"/>
      <c r="D13" s="43"/>
      <c r="E13" s="43"/>
      <c r="F13" s="43"/>
      <c r="G13" s="43"/>
      <c r="H13" s="43"/>
    </row>
    <row r="14" spans="2:8" x14ac:dyDescent="0.35">
      <c r="B14" s="43"/>
      <c r="C14" s="22" t="s">
        <v>327</v>
      </c>
      <c r="D14" s="22" t="s">
        <v>328</v>
      </c>
      <c r="E14" s="22" t="s">
        <v>329</v>
      </c>
      <c r="F14" s="43"/>
      <c r="G14" s="43"/>
      <c r="H14" s="43"/>
    </row>
    <row r="15" spans="2:8" x14ac:dyDescent="0.35">
      <c r="B15" s="43"/>
      <c r="C15" s="176" t="s">
        <v>63</v>
      </c>
      <c r="D15" s="177">
        <v>1871215274.7178795</v>
      </c>
      <c r="E15" s="178"/>
      <c r="F15" s="43"/>
      <c r="G15" s="43"/>
      <c r="H15" s="43"/>
    </row>
    <row r="16" spans="2:8" x14ac:dyDescent="0.35">
      <c r="B16" s="43"/>
      <c r="C16" s="179" t="s">
        <v>59</v>
      </c>
      <c r="D16" s="180">
        <v>834259831.03787959</v>
      </c>
      <c r="E16" s="92">
        <v>0.44583851057097629</v>
      </c>
      <c r="F16" s="104"/>
      <c r="G16" s="104"/>
      <c r="H16" s="104"/>
    </row>
    <row r="17" spans="2:8" x14ac:dyDescent="0.35">
      <c r="B17" s="43"/>
      <c r="C17" s="179" t="s">
        <v>62</v>
      </c>
      <c r="D17" s="180">
        <v>1036955443.6799999</v>
      </c>
      <c r="E17" s="92">
        <v>0.55416148942902377</v>
      </c>
      <c r="F17" s="104"/>
      <c r="G17" s="104"/>
      <c r="H17" s="104"/>
    </row>
    <row r="18" spans="2:8" x14ac:dyDescent="0.35">
      <c r="B18" s="43"/>
      <c r="C18" s="176" t="s">
        <v>64</v>
      </c>
      <c r="D18" s="177">
        <v>619881592.46991706</v>
      </c>
      <c r="E18" s="178"/>
      <c r="F18" s="43"/>
      <c r="G18" s="43"/>
      <c r="H18" s="43"/>
    </row>
    <row r="19" spans="2:8" x14ac:dyDescent="0.35">
      <c r="B19" s="43"/>
      <c r="C19" s="179" t="s">
        <v>59</v>
      </c>
      <c r="D19" s="180">
        <v>316234763.78042817</v>
      </c>
      <c r="E19" s="92">
        <v>0.51015349967143131</v>
      </c>
      <c r="F19" s="104"/>
      <c r="G19" s="104"/>
      <c r="H19" s="104"/>
    </row>
    <row r="20" spans="2:8" x14ac:dyDescent="0.35">
      <c r="B20" s="43"/>
      <c r="C20" s="179" t="s">
        <v>62</v>
      </c>
      <c r="D20" s="180">
        <v>303646828.68948889</v>
      </c>
      <c r="E20" s="92">
        <v>0.48984650032856863</v>
      </c>
      <c r="F20" s="104"/>
      <c r="G20" s="104"/>
      <c r="H20" s="104"/>
    </row>
    <row r="21" spans="2:8" x14ac:dyDescent="0.35">
      <c r="B21" s="43"/>
      <c r="C21" s="176" t="s">
        <v>67</v>
      </c>
      <c r="D21" s="177">
        <v>2175869577.994071</v>
      </c>
      <c r="E21" s="178"/>
      <c r="F21" s="43"/>
      <c r="G21" s="43"/>
      <c r="H21" s="43"/>
    </row>
    <row r="22" spans="2:8" x14ac:dyDescent="0.35">
      <c r="B22" s="43"/>
      <c r="C22" s="179" t="s">
        <v>59</v>
      </c>
      <c r="D22" s="180">
        <v>674677738.93677509</v>
      </c>
      <c r="E22" s="92">
        <v>0.31007269266513615</v>
      </c>
      <c r="F22" s="104"/>
      <c r="G22" s="104"/>
      <c r="H22" s="104"/>
    </row>
    <row r="23" spans="2:8" x14ac:dyDescent="0.35">
      <c r="B23" s="43"/>
      <c r="C23" s="179" t="s">
        <v>62</v>
      </c>
      <c r="D23" s="180">
        <v>1501191839.0572958</v>
      </c>
      <c r="E23" s="92">
        <v>0.68992730733486374</v>
      </c>
      <c r="F23" s="104"/>
      <c r="G23" s="104"/>
      <c r="H23" s="104"/>
    </row>
    <row r="24" spans="2:8" x14ac:dyDescent="0.35">
      <c r="B24" s="43"/>
      <c r="C24" s="176" t="s">
        <v>330</v>
      </c>
      <c r="D24" s="177">
        <v>337111364.44532412</v>
      </c>
      <c r="E24" s="178"/>
      <c r="F24" s="43"/>
      <c r="G24" s="43"/>
      <c r="H24" s="43"/>
    </row>
    <row r="25" spans="2:8" x14ac:dyDescent="0.35">
      <c r="B25" s="43"/>
      <c r="C25" s="179" t="s">
        <v>59</v>
      </c>
      <c r="D25" s="180">
        <v>112117733.82490391</v>
      </c>
      <c r="E25" s="92">
        <v>0.33258366714922244</v>
      </c>
      <c r="F25" s="104"/>
      <c r="G25" s="104"/>
      <c r="H25" s="104"/>
    </row>
    <row r="26" spans="2:8" x14ac:dyDescent="0.35">
      <c r="B26" s="43"/>
      <c r="C26" s="179" t="s">
        <v>62</v>
      </c>
      <c r="D26" s="180">
        <v>224993630.62042022</v>
      </c>
      <c r="E26" s="92">
        <v>0.66741633285077751</v>
      </c>
      <c r="F26" s="104"/>
      <c r="G26" s="104"/>
      <c r="H26" s="104"/>
    </row>
    <row r="27" spans="2:8" x14ac:dyDescent="0.35">
      <c r="B27" s="43"/>
      <c r="C27" s="43"/>
      <c r="D27" s="43"/>
      <c r="E27" s="43"/>
      <c r="F27" s="43"/>
      <c r="G27" s="43"/>
      <c r="H27" s="43"/>
    </row>
    <row r="28" spans="2:8" x14ac:dyDescent="0.35">
      <c r="B28" s="43"/>
      <c r="C28" s="43"/>
      <c r="D28" s="43"/>
      <c r="E28" s="43"/>
      <c r="F28" s="43"/>
      <c r="G28" s="43"/>
      <c r="H28" s="43"/>
    </row>
    <row r="29" spans="2:8" x14ac:dyDescent="0.35">
      <c r="B29" s="43"/>
      <c r="C29" s="43"/>
      <c r="D29" s="43"/>
      <c r="E29" s="43"/>
      <c r="F29" s="43"/>
      <c r="G29" s="43"/>
      <c r="H29" s="43"/>
    </row>
    <row r="30" spans="2:8" x14ac:dyDescent="0.35">
      <c r="B30" s="43"/>
      <c r="C30" s="43"/>
      <c r="D30" s="43"/>
      <c r="E30" s="43"/>
      <c r="F30" s="43"/>
      <c r="G30" s="43"/>
      <c r="H30" s="43"/>
    </row>
    <row r="31" spans="2:8" ht="16" x14ac:dyDescent="0.4">
      <c r="B31" s="43"/>
      <c r="C31" s="181" t="s">
        <v>327</v>
      </c>
      <c r="D31" s="182" t="s">
        <v>63</v>
      </c>
      <c r="E31" s="182" t="s">
        <v>64</v>
      </c>
      <c r="F31" s="182" t="s">
        <v>330</v>
      </c>
      <c r="G31" s="182" t="s">
        <v>67</v>
      </c>
      <c r="H31" s="182" t="s">
        <v>43</v>
      </c>
    </row>
    <row r="32" spans="2:8" ht="16" x14ac:dyDescent="0.4">
      <c r="B32" s="43"/>
      <c r="C32" s="183" t="s">
        <v>331</v>
      </c>
      <c r="D32" s="184">
        <v>-39000</v>
      </c>
      <c r="E32" s="184"/>
      <c r="F32" s="184"/>
      <c r="G32" s="184">
        <v>-1269539.5</v>
      </c>
      <c r="H32" s="184">
        <v>-1308539.5</v>
      </c>
    </row>
    <row r="33" spans="2:8" ht="16" x14ac:dyDescent="0.4">
      <c r="B33" s="43"/>
      <c r="C33" s="183" t="s">
        <v>332</v>
      </c>
      <c r="D33" s="184">
        <v>-674500</v>
      </c>
      <c r="E33" s="184">
        <v>-144000</v>
      </c>
      <c r="F33" s="184">
        <v>-30000</v>
      </c>
      <c r="G33" s="184">
        <v>-2161500</v>
      </c>
      <c r="H33" s="184">
        <v>-3010000</v>
      </c>
    </row>
    <row r="34" spans="2:8" ht="16" x14ac:dyDescent="0.4">
      <c r="B34" s="43"/>
      <c r="C34" s="183" t="s">
        <v>333</v>
      </c>
      <c r="D34" s="184">
        <v>-3426100</v>
      </c>
      <c r="E34" s="184">
        <v>-1695750.0000000002</v>
      </c>
      <c r="F34" s="184">
        <v>-170300</v>
      </c>
      <c r="G34" s="184">
        <v>-2172000</v>
      </c>
      <c r="H34" s="184">
        <v>-7464150</v>
      </c>
    </row>
    <row r="35" spans="2:8" ht="16" x14ac:dyDescent="0.4">
      <c r="B35" s="43"/>
      <c r="C35" s="183" t="s">
        <v>334</v>
      </c>
      <c r="D35" s="184">
        <v>-295200</v>
      </c>
      <c r="E35" s="184">
        <v>-76619</v>
      </c>
      <c r="F35" s="184">
        <v>-58000</v>
      </c>
      <c r="G35" s="184">
        <v>-872500</v>
      </c>
      <c r="H35" s="184">
        <v>-1302319</v>
      </c>
    </row>
    <row r="36" spans="2:8" ht="16" x14ac:dyDescent="0.4">
      <c r="B36" s="43"/>
      <c r="C36" s="183" t="s">
        <v>335</v>
      </c>
      <c r="D36" s="184">
        <v>-30000</v>
      </c>
      <c r="E36" s="184"/>
      <c r="F36" s="184"/>
      <c r="G36" s="184">
        <v>-20000</v>
      </c>
      <c r="H36" s="184">
        <v>-50000</v>
      </c>
    </row>
    <row r="37" spans="2:8" ht="16" x14ac:dyDescent="0.4">
      <c r="B37" s="43"/>
      <c r="C37" s="182" t="s">
        <v>43</v>
      </c>
      <c r="D37" s="185">
        <v>-4464800</v>
      </c>
      <c r="E37" s="185">
        <v>-1916369.0000000002</v>
      </c>
      <c r="F37" s="185">
        <v>-258300</v>
      </c>
      <c r="G37" s="185">
        <v>-6495539.5</v>
      </c>
      <c r="H37" s="185">
        <v>-13135008.5</v>
      </c>
    </row>
    <row r="38" spans="2:8" x14ac:dyDescent="0.35">
      <c r="B38" s="43"/>
      <c r="C38" s="43"/>
      <c r="D38" s="43"/>
      <c r="E38" s="43"/>
      <c r="F38" s="43"/>
      <c r="G38" s="43"/>
      <c r="H38" s="43"/>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5CF31-02EA-444C-AF55-6637B49EF622}">
  <sheetPr>
    <tabColor theme="9" tint="0.59999389629810485"/>
  </sheetPr>
  <dimension ref="B7:H16"/>
  <sheetViews>
    <sheetView workbookViewId="0"/>
  </sheetViews>
  <sheetFormatPr baseColWidth="10" defaultRowHeight="14.5" x14ac:dyDescent="0.35"/>
  <cols>
    <col min="2" max="2" width="25.1796875" bestFit="1" customWidth="1"/>
    <col min="3" max="3" width="19.81640625" bestFit="1" customWidth="1"/>
    <col min="4" max="4" width="17.26953125" bestFit="1" customWidth="1"/>
    <col min="5" max="5" width="22.54296875" bestFit="1" customWidth="1"/>
    <col min="6" max="6" width="24.54296875" bestFit="1" customWidth="1"/>
    <col min="7" max="7" width="35.54296875" bestFit="1" customWidth="1"/>
    <col min="8" max="8" width="35.81640625" bestFit="1" customWidth="1"/>
  </cols>
  <sheetData>
    <row r="7" spans="2:8" x14ac:dyDescent="0.35">
      <c r="B7" s="66" t="s">
        <v>146</v>
      </c>
      <c r="C7" s="66" t="s">
        <v>79</v>
      </c>
      <c r="D7" s="67" t="s">
        <v>80</v>
      </c>
      <c r="E7" s="67" t="s">
        <v>336</v>
      </c>
      <c r="F7" s="66" t="s">
        <v>81</v>
      </c>
      <c r="G7" s="66" t="s">
        <v>337</v>
      </c>
      <c r="H7" s="66" t="s">
        <v>338</v>
      </c>
    </row>
    <row r="8" spans="2:8" x14ac:dyDescent="0.35">
      <c r="B8" s="68" t="s">
        <v>59</v>
      </c>
      <c r="C8" s="69">
        <v>78</v>
      </c>
      <c r="D8" s="70">
        <v>1937290068</v>
      </c>
      <c r="E8" s="186">
        <v>-10474150</v>
      </c>
      <c r="F8" s="71"/>
      <c r="G8" s="71"/>
      <c r="H8" s="72"/>
    </row>
    <row r="9" spans="2:8" ht="29" x14ac:dyDescent="0.35">
      <c r="B9" s="75" t="s">
        <v>332</v>
      </c>
      <c r="C9" s="75">
        <v>53</v>
      </c>
      <c r="D9" s="187">
        <v>1007783599</v>
      </c>
      <c r="E9" s="188">
        <v>-7464150</v>
      </c>
      <c r="F9" s="75" t="s">
        <v>339</v>
      </c>
      <c r="G9" s="189" t="s">
        <v>340</v>
      </c>
      <c r="H9" s="77" t="s">
        <v>341</v>
      </c>
    </row>
    <row r="10" spans="2:8" ht="29" x14ac:dyDescent="0.35">
      <c r="B10" s="75" t="s">
        <v>333</v>
      </c>
      <c r="C10" s="75">
        <v>25</v>
      </c>
      <c r="D10" s="187">
        <v>929506469</v>
      </c>
      <c r="E10" s="188">
        <v>-3010000</v>
      </c>
      <c r="F10" s="84" t="s">
        <v>342</v>
      </c>
      <c r="G10" s="190"/>
      <c r="H10" s="191" t="s">
        <v>343</v>
      </c>
    </row>
    <row r="11" spans="2:8" x14ac:dyDescent="0.35">
      <c r="B11" s="68" t="s">
        <v>62</v>
      </c>
      <c r="C11" s="69">
        <v>58</v>
      </c>
      <c r="D11" s="70">
        <v>3057735862.2705288</v>
      </c>
      <c r="E11" s="186">
        <v>-3747703</v>
      </c>
      <c r="F11" s="71"/>
      <c r="G11" s="72"/>
      <c r="H11" s="192"/>
    </row>
    <row r="12" spans="2:8" ht="43.5" x14ac:dyDescent="0.35">
      <c r="B12" s="75" t="s">
        <v>331</v>
      </c>
      <c r="C12" s="75">
        <v>9</v>
      </c>
      <c r="D12" s="187">
        <v>282112359</v>
      </c>
      <c r="E12" s="188">
        <v>-1308540</v>
      </c>
      <c r="F12" s="193" t="s">
        <v>344</v>
      </c>
      <c r="G12" s="77" t="s">
        <v>345</v>
      </c>
      <c r="H12" s="77" t="s">
        <v>346</v>
      </c>
    </row>
    <row r="13" spans="2:8" ht="29" x14ac:dyDescent="0.35">
      <c r="B13" s="75" t="s">
        <v>334</v>
      </c>
      <c r="C13" s="75">
        <v>30</v>
      </c>
      <c r="D13" s="187">
        <v>2321727696</v>
      </c>
      <c r="E13" s="188">
        <v>-1302319</v>
      </c>
      <c r="F13" s="193" t="s">
        <v>347</v>
      </c>
      <c r="G13" s="194"/>
      <c r="H13" s="194" t="s">
        <v>348</v>
      </c>
    </row>
    <row r="14" spans="2:8" ht="43.5" x14ac:dyDescent="0.35">
      <c r="B14" s="75" t="s">
        <v>349</v>
      </c>
      <c r="C14" s="75">
        <v>15</v>
      </c>
      <c r="D14" s="187">
        <v>419885289</v>
      </c>
      <c r="E14" s="188">
        <v>-35000</v>
      </c>
      <c r="F14" s="193" t="s">
        <v>350</v>
      </c>
      <c r="G14" s="194"/>
      <c r="H14" s="194" t="s">
        <v>351</v>
      </c>
    </row>
    <row r="15" spans="2:8" ht="29" x14ac:dyDescent="0.35">
      <c r="B15" s="75" t="s">
        <v>335</v>
      </c>
      <c r="C15" s="75">
        <v>2</v>
      </c>
      <c r="D15" s="187">
        <v>43062398</v>
      </c>
      <c r="E15" s="188">
        <v>-50000</v>
      </c>
      <c r="F15" s="193" t="s">
        <v>352</v>
      </c>
      <c r="G15" s="191"/>
      <c r="H15" s="191" t="s">
        <v>353</v>
      </c>
    </row>
    <row r="16" spans="2:8" x14ac:dyDescent="0.35">
      <c r="B16" s="66" t="s">
        <v>104</v>
      </c>
      <c r="C16" s="66">
        <v>134</v>
      </c>
      <c r="D16" s="87">
        <v>5004077809.6271925</v>
      </c>
      <c r="E16" s="195">
        <v>-13170008.5</v>
      </c>
      <c r="F16" s="66"/>
      <c r="G16" s="196"/>
      <c r="H16" s="66"/>
    </row>
  </sheetData>
  <mergeCells count="1">
    <mergeCell ref="G9:G10"/>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B3A32-6A78-4F22-BBB6-D76749E2994C}">
  <sheetPr>
    <tabColor theme="9" tint="0.59999389629810485"/>
  </sheetPr>
  <dimension ref="C5:E22"/>
  <sheetViews>
    <sheetView workbookViewId="0"/>
  </sheetViews>
  <sheetFormatPr baseColWidth="10" defaultRowHeight="14.5" x14ac:dyDescent="0.35"/>
  <cols>
    <col min="3" max="3" width="41.1796875" bestFit="1" customWidth="1"/>
    <col min="4" max="4" width="13.54296875" bestFit="1" customWidth="1"/>
    <col min="5" max="5" width="19.453125" bestFit="1" customWidth="1"/>
  </cols>
  <sheetData>
    <row r="5" spans="3:5" x14ac:dyDescent="0.35">
      <c r="C5" s="88" t="s">
        <v>105</v>
      </c>
      <c r="D5" s="88" t="s">
        <v>38</v>
      </c>
      <c r="E5" s="89" t="s">
        <v>79</v>
      </c>
    </row>
    <row r="6" spans="3:5" x14ac:dyDescent="0.35">
      <c r="C6" s="50" t="s">
        <v>106</v>
      </c>
      <c r="D6" s="90">
        <v>1039538319.694645</v>
      </c>
      <c r="E6" s="91">
        <v>26</v>
      </c>
    </row>
    <row r="7" spans="3:5" x14ac:dyDescent="0.35">
      <c r="C7" s="50" t="s">
        <v>107</v>
      </c>
      <c r="D7" s="90">
        <v>363227345.39000005</v>
      </c>
      <c r="E7" s="91">
        <v>13</v>
      </c>
    </row>
    <row r="8" spans="3:5" x14ac:dyDescent="0.35">
      <c r="C8" s="50" t="s">
        <v>108</v>
      </c>
      <c r="D8" s="90">
        <v>0</v>
      </c>
      <c r="E8" s="91">
        <v>0</v>
      </c>
    </row>
    <row r="9" spans="3:5" x14ac:dyDescent="0.35">
      <c r="C9" s="50" t="s">
        <v>109</v>
      </c>
      <c r="D9" s="90">
        <v>116439192.38000001</v>
      </c>
      <c r="E9" s="91">
        <v>2</v>
      </c>
    </row>
    <row r="10" spans="3:5" x14ac:dyDescent="0.35">
      <c r="C10" s="50" t="s">
        <v>110</v>
      </c>
      <c r="D10" s="90">
        <v>1223655487.4199998</v>
      </c>
      <c r="E10" s="91">
        <v>21</v>
      </c>
    </row>
    <row r="11" spans="3:5" x14ac:dyDescent="0.35">
      <c r="C11" s="50" t="s">
        <v>111</v>
      </c>
      <c r="D11" s="90">
        <v>266916083.43327793</v>
      </c>
      <c r="E11" s="91">
        <v>10</v>
      </c>
    </row>
    <row r="12" spans="3:5" x14ac:dyDescent="0.35">
      <c r="C12" s="50" t="s">
        <v>112</v>
      </c>
      <c r="D12" s="90">
        <v>1844872452.4133415</v>
      </c>
      <c r="E12" s="91">
        <v>63</v>
      </c>
    </row>
    <row r="13" spans="3:5" x14ac:dyDescent="0.35">
      <c r="C13" s="50" t="s">
        <v>113</v>
      </c>
      <c r="D13" s="90">
        <v>646294028.59961832</v>
      </c>
      <c r="E13" s="91">
        <v>29</v>
      </c>
    </row>
    <row r="14" spans="3:5" x14ac:dyDescent="0.35">
      <c r="C14" s="50" t="s">
        <v>114</v>
      </c>
      <c r="D14" s="90">
        <v>1832460873.7747056</v>
      </c>
      <c r="E14" s="91">
        <v>29</v>
      </c>
    </row>
    <row r="15" spans="3:5" x14ac:dyDescent="0.35">
      <c r="C15" s="50" t="s">
        <v>115</v>
      </c>
      <c r="D15" s="90">
        <v>1018670855.7939194</v>
      </c>
      <c r="E15" s="91">
        <v>37</v>
      </c>
    </row>
    <row r="16" spans="3:5" x14ac:dyDescent="0.35">
      <c r="C16" s="50" t="s">
        <v>116</v>
      </c>
      <c r="D16" s="90">
        <v>2362877401.2799091</v>
      </c>
      <c r="E16" s="91">
        <v>32</v>
      </c>
    </row>
    <row r="17" spans="3:5" x14ac:dyDescent="0.35">
      <c r="C17" s="50" t="s">
        <v>117</v>
      </c>
      <c r="D17" s="90">
        <v>2260946704.9779816</v>
      </c>
      <c r="E17" s="91">
        <v>52</v>
      </c>
    </row>
    <row r="18" spans="3:5" x14ac:dyDescent="0.35">
      <c r="C18" s="50" t="s">
        <v>118</v>
      </c>
      <c r="D18" s="90">
        <v>4124615526.0156426</v>
      </c>
      <c r="E18" s="91">
        <v>105</v>
      </c>
    </row>
    <row r="19" spans="3:5" x14ac:dyDescent="0.35">
      <c r="C19" s="50" t="s">
        <v>119</v>
      </c>
      <c r="D19" s="90">
        <v>0</v>
      </c>
      <c r="E19" s="91">
        <v>0</v>
      </c>
    </row>
    <row r="20" spans="3:5" x14ac:dyDescent="0.35">
      <c r="C20" s="50" t="s">
        <v>120</v>
      </c>
      <c r="D20" s="90">
        <v>917601981.1151762</v>
      </c>
      <c r="E20" s="91">
        <v>45</v>
      </c>
    </row>
    <row r="21" spans="3:5" x14ac:dyDescent="0.35">
      <c r="C21" s="50" t="s">
        <v>121</v>
      </c>
      <c r="D21" s="90">
        <v>3233081448.29987</v>
      </c>
      <c r="E21" s="91">
        <v>65</v>
      </c>
    </row>
    <row r="22" spans="3:5" x14ac:dyDescent="0.35">
      <c r="C22" s="91" t="s">
        <v>122</v>
      </c>
      <c r="D22" s="90">
        <v>2544148482.5663242</v>
      </c>
      <c r="E22" s="91">
        <v>52</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9EE36-C19D-481E-B13B-AF1A03F4471D}">
  <sheetPr>
    <tabColor theme="9" tint="0.59999389629810485"/>
  </sheetPr>
  <dimension ref="C4:J19"/>
  <sheetViews>
    <sheetView zoomScale="40" zoomScaleNormal="40" workbookViewId="0"/>
  </sheetViews>
  <sheetFormatPr baseColWidth="10" defaultRowHeight="14.5" x14ac:dyDescent="0.35"/>
  <cols>
    <col min="3" max="3" width="26.453125" bestFit="1" customWidth="1"/>
    <col min="4" max="4" width="19.54296875" bestFit="1" customWidth="1"/>
    <col min="5" max="5" width="21" bestFit="1" customWidth="1"/>
    <col min="6" max="6" width="38.7265625" customWidth="1"/>
    <col min="7" max="7" width="23.54296875" bestFit="1" customWidth="1"/>
    <col min="8" max="8" width="21.453125" bestFit="1" customWidth="1"/>
    <col min="9" max="9" width="16.81640625" bestFit="1" customWidth="1"/>
    <col min="10" max="10" width="148.08984375" bestFit="1" customWidth="1"/>
  </cols>
  <sheetData>
    <row r="4" spans="3:10" ht="16" x14ac:dyDescent="0.4">
      <c r="C4" s="32" t="s">
        <v>354</v>
      </c>
      <c r="D4" s="32" t="s">
        <v>355</v>
      </c>
      <c r="E4" s="32" t="s">
        <v>356</v>
      </c>
      <c r="F4" s="32" t="s">
        <v>357</v>
      </c>
      <c r="G4" s="32" t="s">
        <v>358</v>
      </c>
      <c r="H4" s="32" t="s">
        <v>148</v>
      </c>
      <c r="I4" s="32" t="s">
        <v>359</v>
      </c>
      <c r="J4" s="32" t="s">
        <v>360</v>
      </c>
    </row>
    <row r="5" spans="3:10" ht="16" x14ac:dyDescent="0.4">
      <c r="C5" s="105">
        <v>2015</v>
      </c>
      <c r="D5" s="105">
        <v>39896268.859999999</v>
      </c>
      <c r="E5" s="105">
        <v>39896268.859999999</v>
      </c>
      <c r="F5" s="105" t="s">
        <v>361</v>
      </c>
      <c r="G5" s="197" t="s">
        <v>362</v>
      </c>
      <c r="H5" s="197" t="s">
        <v>152</v>
      </c>
      <c r="I5" s="105" t="s">
        <v>363</v>
      </c>
      <c r="J5" s="105" t="s">
        <v>364</v>
      </c>
    </row>
    <row r="6" spans="3:10" ht="16" x14ac:dyDescent="0.4">
      <c r="C6" s="105">
        <v>2015</v>
      </c>
      <c r="D6" s="105">
        <v>30464045.2903101</v>
      </c>
      <c r="E6" s="105">
        <v>30464045.2903101</v>
      </c>
      <c r="F6" s="105" t="s">
        <v>365</v>
      </c>
      <c r="G6" s="197" t="s">
        <v>366</v>
      </c>
      <c r="H6" s="197" t="s">
        <v>233</v>
      </c>
      <c r="I6" s="105" t="s">
        <v>363</v>
      </c>
      <c r="J6" s="105" t="s">
        <v>367</v>
      </c>
    </row>
    <row r="7" spans="3:10" ht="16" x14ac:dyDescent="0.4">
      <c r="C7" s="105">
        <v>2013</v>
      </c>
      <c r="D7" s="105">
        <v>15000000.02</v>
      </c>
      <c r="E7" s="105">
        <v>15000000.02</v>
      </c>
      <c r="F7" s="105" t="s">
        <v>368</v>
      </c>
      <c r="G7" s="197" t="s">
        <v>369</v>
      </c>
      <c r="H7" s="197" t="s">
        <v>370</v>
      </c>
      <c r="I7" s="105" t="s">
        <v>371</v>
      </c>
      <c r="J7" s="105" t="s">
        <v>372</v>
      </c>
    </row>
    <row r="8" spans="3:10" ht="16" x14ac:dyDescent="0.4">
      <c r="C8" s="105">
        <v>2017</v>
      </c>
      <c r="D8" s="105">
        <v>749999.98</v>
      </c>
      <c r="E8" s="105">
        <v>749999.98</v>
      </c>
      <c r="F8" s="105" t="s">
        <v>368</v>
      </c>
      <c r="G8" s="197" t="s">
        <v>369</v>
      </c>
      <c r="H8" s="197" t="s">
        <v>370</v>
      </c>
      <c r="I8" s="105" t="s">
        <v>371</v>
      </c>
      <c r="J8" s="105" t="s">
        <v>372</v>
      </c>
    </row>
    <row r="9" spans="3:10" ht="16" x14ac:dyDescent="0.4">
      <c r="C9" s="105">
        <v>2018</v>
      </c>
      <c r="D9" s="105">
        <v>55000000</v>
      </c>
      <c r="E9" s="105">
        <v>55000000</v>
      </c>
      <c r="F9" s="105" t="s">
        <v>373</v>
      </c>
      <c r="G9" s="197" t="s">
        <v>374</v>
      </c>
      <c r="H9" s="197" t="s">
        <v>370</v>
      </c>
      <c r="I9" s="105" t="s">
        <v>371</v>
      </c>
      <c r="J9" s="105" t="s">
        <v>375</v>
      </c>
    </row>
    <row r="10" spans="3:10" ht="16" x14ac:dyDescent="0.4">
      <c r="C10" s="105">
        <v>2016</v>
      </c>
      <c r="D10" s="105">
        <v>20836799.98</v>
      </c>
      <c r="E10" s="105">
        <v>26185599.98</v>
      </c>
      <c r="F10" s="105" t="s">
        <v>376</v>
      </c>
      <c r="G10" s="197" t="s">
        <v>377</v>
      </c>
      <c r="H10" s="197" t="s">
        <v>171</v>
      </c>
      <c r="I10" s="105" t="s">
        <v>363</v>
      </c>
      <c r="J10" s="105" t="s">
        <v>378</v>
      </c>
    </row>
    <row r="11" spans="3:10" ht="16" x14ac:dyDescent="0.4">
      <c r="C11" s="105">
        <v>2017</v>
      </c>
      <c r="D11" s="105">
        <v>35714285.710000001</v>
      </c>
      <c r="E11" s="105">
        <v>35714285.710000001</v>
      </c>
      <c r="F11" s="105" t="s">
        <v>379</v>
      </c>
      <c r="G11" s="197" t="s">
        <v>380</v>
      </c>
      <c r="H11" s="197" t="s">
        <v>171</v>
      </c>
      <c r="I11" s="105" t="s">
        <v>371</v>
      </c>
      <c r="J11" s="105" t="s">
        <v>381</v>
      </c>
    </row>
    <row r="12" spans="3:10" ht="16" x14ac:dyDescent="0.4">
      <c r="C12" s="105">
        <v>2012</v>
      </c>
      <c r="D12" s="105">
        <v>21538461.52</v>
      </c>
      <c r="E12" s="105">
        <v>21538461.52</v>
      </c>
      <c r="F12" s="105" t="s">
        <v>382</v>
      </c>
      <c r="G12" s="197" t="s">
        <v>383</v>
      </c>
      <c r="H12" s="197" t="s">
        <v>384</v>
      </c>
      <c r="I12" s="105" t="s">
        <v>363</v>
      </c>
      <c r="J12" s="105" t="s">
        <v>385</v>
      </c>
    </row>
    <row r="13" spans="3:10" ht="16" x14ac:dyDescent="0.4">
      <c r="C13" s="105">
        <v>2016</v>
      </c>
      <c r="D13" s="105">
        <v>49423076.93</v>
      </c>
      <c r="E13" s="105">
        <v>49423076.93</v>
      </c>
      <c r="F13" s="105" t="s">
        <v>386</v>
      </c>
      <c r="G13" s="197" t="s">
        <v>387</v>
      </c>
      <c r="H13" s="197" t="s">
        <v>384</v>
      </c>
      <c r="I13" s="105" t="s">
        <v>371</v>
      </c>
      <c r="J13" s="105" t="s">
        <v>388</v>
      </c>
    </row>
    <row r="14" spans="3:10" ht="16" x14ac:dyDescent="0.4">
      <c r="C14" s="105">
        <v>2014</v>
      </c>
      <c r="D14" s="105">
        <v>23076923.100000001</v>
      </c>
      <c r="E14" s="105">
        <v>23076923.100000001</v>
      </c>
      <c r="F14" s="105" t="s">
        <v>389</v>
      </c>
      <c r="G14" s="197" t="s">
        <v>390</v>
      </c>
      <c r="H14" s="197" t="s">
        <v>384</v>
      </c>
      <c r="I14" s="105" t="s">
        <v>363</v>
      </c>
      <c r="J14" s="105" t="s">
        <v>391</v>
      </c>
    </row>
    <row r="15" spans="3:10" ht="16" x14ac:dyDescent="0.4">
      <c r="C15" s="105">
        <v>2017</v>
      </c>
      <c r="D15" s="105">
        <v>53571428.579999998</v>
      </c>
      <c r="E15" s="105">
        <v>53571428.579999998</v>
      </c>
      <c r="F15" s="105" t="s">
        <v>392</v>
      </c>
      <c r="G15" s="197" t="s">
        <v>393</v>
      </c>
      <c r="H15" s="197" t="s">
        <v>384</v>
      </c>
      <c r="I15" s="105" t="s">
        <v>363</v>
      </c>
      <c r="J15" s="105" t="s">
        <v>394</v>
      </c>
    </row>
    <row r="16" spans="3:10" ht="16" x14ac:dyDescent="0.4">
      <c r="C16" s="105">
        <v>2012</v>
      </c>
      <c r="D16" s="105">
        <v>9084578.9800000004</v>
      </c>
      <c r="E16" s="105">
        <v>9084578.9800000004</v>
      </c>
      <c r="F16" s="105" t="s">
        <v>395</v>
      </c>
      <c r="G16" s="197" t="s">
        <v>396</v>
      </c>
      <c r="H16" s="197" t="s">
        <v>323</v>
      </c>
      <c r="I16" s="105" t="s">
        <v>371</v>
      </c>
      <c r="J16" s="105" t="s">
        <v>397</v>
      </c>
    </row>
    <row r="17" spans="3:10" ht="16" x14ac:dyDescent="0.4">
      <c r="C17" s="105">
        <v>2011</v>
      </c>
      <c r="D17" s="105">
        <v>10769230.640000001</v>
      </c>
      <c r="E17" s="105">
        <v>10769230.640000001</v>
      </c>
      <c r="F17" s="105" t="s">
        <v>398</v>
      </c>
      <c r="G17" s="197" t="s">
        <v>399</v>
      </c>
      <c r="H17" s="197" t="s">
        <v>323</v>
      </c>
      <c r="I17" s="105" t="s">
        <v>371</v>
      </c>
      <c r="J17" s="105" t="s">
        <v>400</v>
      </c>
    </row>
    <row r="18" spans="3:10" ht="16" x14ac:dyDescent="0.4">
      <c r="C18" s="105">
        <v>2015</v>
      </c>
      <c r="D18" s="105">
        <v>13410777.76</v>
      </c>
      <c r="E18" s="105">
        <v>13410777.76</v>
      </c>
      <c r="F18" s="105" t="s">
        <v>401</v>
      </c>
      <c r="G18" s="197" t="s">
        <v>402</v>
      </c>
      <c r="H18" s="197" t="s">
        <v>323</v>
      </c>
      <c r="I18" s="105" t="s">
        <v>371</v>
      </c>
      <c r="J18" s="105" t="s">
        <v>403</v>
      </c>
    </row>
    <row r="19" spans="3:10" ht="16" x14ac:dyDescent="0.4">
      <c r="C19" s="105">
        <v>2016</v>
      </c>
      <c r="D19" s="105">
        <v>41349412.109999999</v>
      </c>
      <c r="E19" s="105">
        <v>41349412.109999999</v>
      </c>
      <c r="F19" s="105" t="s">
        <v>404</v>
      </c>
      <c r="G19" s="197" t="s">
        <v>405</v>
      </c>
      <c r="H19" s="197" t="s">
        <v>323</v>
      </c>
      <c r="I19" s="105" t="s">
        <v>406</v>
      </c>
      <c r="J19" s="105" t="s">
        <v>407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1792B-50AF-4EA9-BAA0-9CE37DB493DC}">
  <sheetPr>
    <tabColor theme="3" tint="0.89999084444715716"/>
  </sheetPr>
  <dimension ref="C2:I27"/>
  <sheetViews>
    <sheetView workbookViewId="0">
      <selection activeCell="C24" sqref="C24:G27"/>
    </sheetView>
  </sheetViews>
  <sheetFormatPr baseColWidth="10" defaultRowHeight="14.5" x14ac:dyDescent="0.35"/>
  <cols>
    <col min="1" max="2" width="10.90625" style="43"/>
    <col min="3" max="3" width="33.54296875" style="43" bestFit="1" customWidth="1"/>
    <col min="4" max="4" width="17.54296875" style="43" bestFit="1" customWidth="1"/>
    <col min="5" max="5" width="24.54296875" style="43" bestFit="1" customWidth="1"/>
    <col min="6" max="7" width="17.453125" style="43" bestFit="1" customWidth="1"/>
    <col min="8" max="16384" width="10.90625" style="43"/>
  </cols>
  <sheetData>
    <row r="2" spans="3:9" x14ac:dyDescent="0.35">
      <c r="C2" s="48"/>
    </row>
    <row r="3" spans="3:9" ht="15" thickBot="1" x14ac:dyDescent="0.4"/>
    <row r="4" spans="3:9" ht="15" thickBot="1" x14ac:dyDescent="0.4">
      <c r="C4" s="2" t="s">
        <v>0</v>
      </c>
      <c r="D4" s="3" t="s">
        <v>1</v>
      </c>
      <c r="E4" s="3" t="s">
        <v>2</v>
      </c>
      <c r="F4" s="3" t="s">
        <v>3</v>
      </c>
      <c r="G4" s="3" t="s">
        <v>4</v>
      </c>
      <c r="H4" s="3" t="s">
        <v>5</v>
      </c>
      <c r="I4" s="4" t="s">
        <v>6</v>
      </c>
    </row>
    <row r="5" spans="3:9" x14ac:dyDescent="0.35">
      <c r="C5" s="5" t="s">
        <v>7</v>
      </c>
      <c r="D5" s="6" t="s">
        <v>8</v>
      </c>
      <c r="E5" s="7">
        <v>43360</v>
      </c>
      <c r="F5" s="7">
        <v>45961</v>
      </c>
      <c r="G5" s="6" t="s">
        <v>9</v>
      </c>
      <c r="H5" s="6" t="s">
        <v>10</v>
      </c>
      <c r="I5" s="8">
        <v>5.0000000000000001E-3</v>
      </c>
    </row>
    <row r="6" spans="3:9" x14ac:dyDescent="0.35">
      <c r="C6" s="9"/>
      <c r="D6" s="6" t="s">
        <v>11</v>
      </c>
      <c r="E6" s="7">
        <v>43878</v>
      </c>
      <c r="F6" s="7">
        <v>45741</v>
      </c>
      <c r="G6" s="6" t="s">
        <v>9</v>
      </c>
      <c r="H6" s="6" t="s">
        <v>12</v>
      </c>
      <c r="I6" s="10" t="s">
        <v>13</v>
      </c>
    </row>
    <row r="7" spans="3:9" ht="15" thickBot="1" x14ac:dyDescent="0.4">
      <c r="C7" s="11"/>
      <c r="D7" s="12" t="s">
        <v>14</v>
      </c>
      <c r="E7" s="12"/>
      <c r="F7" s="12"/>
      <c r="G7" s="12"/>
      <c r="H7" s="12" t="s">
        <v>15</v>
      </c>
      <c r="I7" s="13"/>
    </row>
    <row r="8" spans="3:9" x14ac:dyDescent="0.35">
      <c r="C8" s="14" t="s">
        <v>16</v>
      </c>
      <c r="D8" s="6" t="s">
        <v>17</v>
      </c>
      <c r="E8" s="7">
        <v>44132</v>
      </c>
      <c r="F8" s="7">
        <v>46688</v>
      </c>
      <c r="G8" s="6" t="s">
        <v>9</v>
      </c>
      <c r="H8" s="15" t="s">
        <v>18</v>
      </c>
      <c r="I8" s="16">
        <v>0</v>
      </c>
    </row>
    <row r="9" spans="3:9" x14ac:dyDescent="0.35">
      <c r="C9" s="14"/>
      <c r="D9" s="6" t="s">
        <v>19</v>
      </c>
      <c r="E9" s="7">
        <v>44358</v>
      </c>
      <c r="F9" s="7">
        <v>47082</v>
      </c>
      <c r="G9" s="6" t="s">
        <v>9</v>
      </c>
      <c r="H9" s="15" t="s">
        <v>18</v>
      </c>
      <c r="I9" s="16">
        <v>1E-4</v>
      </c>
    </row>
    <row r="10" spans="3:9" x14ac:dyDescent="0.35">
      <c r="C10" s="14"/>
      <c r="D10" s="6" t="s">
        <v>20</v>
      </c>
      <c r="E10" s="7">
        <v>44468</v>
      </c>
      <c r="F10" s="7">
        <v>48120</v>
      </c>
      <c r="G10" s="6" t="s">
        <v>9</v>
      </c>
      <c r="H10" s="15" t="s">
        <v>18</v>
      </c>
      <c r="I10" s="16">
        <v>1.25E-3</v>
      </c>
    </row>
    <row r="11" spans="3:9" x14ac:dyDescent="0.35">
      <c r="C11" s="14"/>
      <c r="D11" s="6" t="s">
        <v>21</v>
      </c>
      <c r="E11" s="7">
        <v>44700</v>
      </c>
      <c r="F11" s="7">
        <v>48359</v>
      </c>
      <c r="G11" s="6" t="s">
        <v>9</v>
      </c>
      <c r="H11" s="15" t="s">
        <v>12</v>
      </c>
      <c r="I11" s="16">
        <v>1.6250000000000001E-2</v>
      </c>
    </row>
    <row r="12" spans="3:9" x14ac:dyDescent="0.35">
      <c r="C12" s="14"/>
      <c r="D12" s="6" t="s">
        <v>22</v>
      </c>
      <c r="E12" s="7">
        <v>44825</v>
      </c>
      <c r="F12" s="7">
        <v>46651</v>
      </c>
      <c r="G12" s="6" t="s">
        <v>23</v>
      </c>
      <c r="H12" s="15" t="s">
        <v>24</v>
      </c>
      <c r="I12" s="16">
        <v>0.04</v>
      </c>
    </row>
    <row r="13" spans="3:9" x14ac:dyDescent="0.35">
      <c r="C13" s="14"/>
      <c r="D13" s="6" t="s">
        <v>25</v>
      </c>
      <c r="E13" s="7">
        <v>44853</v>
      </c>
      <c r="F13" s="7">
        <v>48635</v>
      </c>
      <c r="G13" s="6" t="s">
        <v>9</v>
      </c>
      <c r="H13" s="15" t="s">
        <v>26</v>
      </c>
      <c r="I13" s="16">
        <v>3.5000000000000003E-2</v>
      </c>
    </row>
    <row r="14" spans="3:9" x14ac:dyDescent="0.35">
      <c r="C14" s="14"/>
      <c r="D14" s="6" t="s">
        <v>27</v>
      </c>
      <c r="E14" s="7">
        <v>44945</v>
      </c>
      <c r="F14" s="7">
        <v>47504</v>
      </c>
      <c r="G14" s="6" t="s">
        <v>9</v>
      </c>
      <c r="H14" s="15" t="s">
        <v>28</v>
      </c>
      <c r="I14" s="16">
        <v>2.8750000000000001E-2</v>
      </c>
    </row>
    <row r="15" spans="3:9" x14ac:dyDescent="0.35">
      <c r="C15" s="14"/>
      <c r="D15" s="6" t="s">
        <v>29</v>
      </c>
      <c r="E15" s="7">
        <v>45189</v>
      </c>
      <c r="F15" s="7">
        <v>50668</v>
      </c>
      <c r="G15" s="6" t="s">
        <v>9</v>
      </c>
      <c r="H15" s="15" t="s">
        <v>30</v>
      </c>
      <c r="I15" s="16">
        <v>3.7499999999999999E-2</v>
      </c>
    </row>
    <row r="16" spans="3:9" x14ac:dyDescent="0.35">
      <c r="C16" s="14"/>
      <c r="D16" s="6" t="s">
        <v>31</v>
      </c>
      <c r="E16" s="7">
        <v>45223</v>
      </c>
      <c r="F16" s="7">
        <v>45954</v>
      </c>
      <c r="G16" s="6" t="s">
        <v>23</v>
      </c>
      <c r="H16" s="15" t="s">
        <v>12</v>
      </c>
      <c r="I16" s="16">
        <v>5.3749999999999999E-2</v>
      </c>
    </row>
    <row r="17" spans="3:9" x14ac:dyDescent="0.35">
      <c r="C17" s="14"/>
      <c r="D17" s="6" t="s">
        <v>32</v>
      </c>
      <c r="E17" s="7">
        <v>45356</v>
      </c>
      <c r="F17" s="7">
        <v>47182</v>
      </c>
      <c r="G17" s="6" t="s">
        <v>23</v>
      </c>
      <c r="H17" s="15" t="s">
        <v>18</v>
      </c>
      <c r="I17" s="16">
        <v>4.4999999999999998E-2</v>
      </c>
    </row>
    <row r="18" spans="3:9" x14ac:dyDescent="0.35">
      <c r="C18" s="14"/>
      <c r="D18" s="6" t="s">
        <v>33</v>
      </c>
      <c r="E18" s="7">
        <v>45539</v>
      </c>
      <c r="F18" s="7">
        <v>46553</v>
      </c>
      <c r="G18" s="6" t="s">
        <v>23</v>
      </c>
      <c r="H18" s="15" t="s">
        <v>18</v>
      </c>
      <c r="I18" s="16">
        <v>0.04</v>
      </c>
    </row>
    <row r="19" spans="3:9" ht="15" thickBot="1" x14ac:dyDescent="0.4">
      <c r="C19" s="17"/>
      <c r="D19" s="12" t="s">
        <v>14</v>
      </c>
      <c r="E19" s="12"/>
      <c r="F19" s="12"/>
      <c r="G19" s="12"/>
      <c r="H19" s="12" t="s">
        <v>34</v>
      </c>
      <c r="I19" s="13"/>
    </row>
    <row r="20" spans="3:9" ht="15" thickBot="1" x14ac:dyDescent="0.4">
      <c r="C20" s="18" t="s">
        <v>35</v>
      </c>
      <c r="D20" s="19"/>
      <c r="E20" s="19"/>
      <c r="F20" s="19"/>
      <c r="G20" s="19"/>
      <c r="H20" s="20" t="s">
        <v>36</v>
      </c>
      <c r="I20" s="21"/>
    </row>
    <row r="22" spans="3:9" x14ac:dyDescent="0.35">
      <c r="C22" s="48"/>
    </row>
    <row r="24" spans="3:9" x14ac:dyDescent="0.35">
      <c r="C24" s="22" t="s">
        <v>0</v>
      </c>
      <c r="D24" s="22" t="s">
        <v>37</v>
      </c>
      <c r="E24" s="22" t="s">
        <v>38</v>
      </c>
      <c r="F24" s="22" t="s">
        <v>39</v>
      </c>
      <c r="G24" s="22" t="s">
        <v>40</v>
      </c>
    </row>
    <row r="25" spans="3:9" x14ac:dyDescent="0.35">
      <c r="C25" s="23" t="s">
        <v>41</v>
      </c>
      <c r="D25" s="23">
        <v>134</v>
      </c>
      <c r="E25" s="24">
        <v>5004077809.6271935</v>
      </c>
      <c r="F25" s="24">
        <v>5397090833.3962698</v>
      </c>
      <c r="G25" s="24">
        <v>21351514854.622288</v>
      </c>
    </row>
    <row r="26" spans="3:9" x14ac:dyDescent="0.35">
      <c r="C26" s="23" t="s">
        <v>42</v>
      </c>
      <c r="D26" s="23">
        <v>522</v>
      </c>
      <c r="E26" s="24">
        <v>21171992917.455093</v>
      </c>
      <c r="F26" s="24">
        <v>28385957889.068405</v>
      </c>
      <c r="G26" s="24">
        <v>33766448858.433083</v>
      </c>
    </row>
    <row r="27" spans="3:9" x14ac:dyDescent="0.35">
      <c r="C27" s="22" t="s">
        <v>43</v>
      </c>
      <c r="D27" s="22">
        <v>656</v>
      </c>
      <c r="E27" s="25">
        <v>26176070727.082298</v>
      </c>
      <c r="F27" s="25">
        <v>33783048722.464691</v>
      </c>
      <c r="G27" s="25">
        <v>55117963713.055351</v>
      </c>
    </row>
  </sheetData>
  <mergeCells count="2">
    <mergeCell ref="C5:C7"/>
    <mergeCell ref="C20:G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F48E4-E9FB-4F1F-884F-274AC0BD3699}">
  <sheetPr>
    <tabColor theme="5" tint="0.59999389629810485"/>
  </sheetPr>
  <dimension ref="A1"/>
  <sheetViews>
    <sheetView tabSelected="1" workbookViewId="0"/>
  </sheetViews>
  <sheetFormatPr baseColWidth="10" defaultRowHeight="14.5" x14ac:dyDescent="0.3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27FEB-25ED-4B61-BB4B-E529A3F7A098}">
  <sheetPr>
    <tabColor theme="5" tint="0.59999389629810485"/>
  </sheetPr>
  <dimension ref="C8:F45"/>
  <sheetViews>
    <sheetView topLeftCell="A9" zoomScale="55" zoomScaleNormal="55" workbookViewId="0">
      <selection activeCell="C1" sqref="C1"/>
    </sheetView>
  </sheetViews>
  <sheetFormatPr baseColWidth="10" defaultRowHeight="14.5" x14ac:dyDescent="0.35"/>
  <cols>
    <col min="1" max="2" width="10.90625" style="43"/>
    <col min="3" max="3" width="47.453125" style="43" bestFit="1" customWidth="1"/>
    <col min="4" max="4" width="21.81640625" style="43" bestFit="1" customWidth="1"/>
    <col min="5" max="5" width="25.7265625" style="43" bestFit="1" customWidth="1"/>
    <col min="6" max="16384" width="10.90625" style="43"/>
  </cols>
  <sheetData>
    <row r="8" spans="3:5" ht="16" x14ac:dyDescent="0.4">
      <c r="C8" s="26" t="s">
        <v>44</v>
      </c>
      <c r="D8" s="26" t="s">
        <v>37</v>
      </c>
      <c r="E8" s="26" t="s">
        <v>45</v>
      </c>
    </row>
    <row r="9" spans="3:5" ht="16" x14ac:dyDescent="0.4">
      <c r="C9" s="27" t="s">
        <v>46</v>
      </c>
      <c r="D9" s="28">
        <v>431</v>
      </c>
      <c r="E9" s="29">
        <v>19872720338.615482</v>
      </c>
    </row>
    <row r="10" spans="3:5" ht="16" x14ac:dyDescent="0.4">
      <c r="C10" s="27" t="s">
        <v>47</v>
      </c>
      <c r="D10" s="28">
        <v>91</v>
      </c>
      <c r="E10" s="29">
        <v>1299272578.8396091</v>
      </c>
    </row>
    <row r="11" spans="3:5" ht="16" x14ac:dyDescent="0.4">
      <c r="C11" s="26" t="s">
        <v>43</v>
      </c>
      <c r="D11" s="30">
        <v>522</v>
      </c>
      <c r="E11" s="31">
        <v>21171992917.455093</v>
      </c>
    </row>
    <row r="12" spans="3:5" ht="16" x14ac:dyDescent="0.4">
      <c r="C12" s="44"/>
      <c r="D12" s="44"/>
      <c r="E12" s="44"/>
    </row>
    <row r="13" spans="3:5" ht="16" x14ac:dyDescent="0.4">
      <c r="C13" s="44"/>
      <c r="D13" s="44"/>
      <c r="E13" s="44"/>
    </row>
    <row r="14" spans="3:5" ht="16" x14ac:dyDescent="0.4">
      <c r="C14" s="45"/>
      <c r="D14" s="44"/>
      <c r="E14" s="44"/>
    </row>
    <row r="15" spans="3:5" ht="16" x14ac:dyDescent="0.4">
      <c r="C15" s="44"/>
      <c r="D15" s="44"/>
      <c r="E15" s="44"/>
    </row>
    <row r="16" spans="3:5" ht="16" x14ac:dyDescent="0.4">
      <c r="C16" s="32" t="s">
        <v>48</v>
      </c>
      <c r="D16" s="32" t="s">
        <v>49</v>
      </c>
      <c r="E16" s="32" t="s">
        <v>50</v>
      </c>
    </row>
    <row r="17" spans="3:5" ht="15.5" x14ac:dyDescent="0.35">
      <c r="C17" s="33" t="s">
        <v>51</v>
      </c>
      <c r="D17" s="34">
        <v>1.15E-2</v>
      </c>
      <c r="E17" s="35">
        <v>6</v>
      </c>
    </row>
    <row r="18" spans="3:5" ht="15.5" x14ac:dyDescent="0.35">
      <c r="C18" s="33">
        <v>2015</v>
      </c>
      <c r="D18" s="34">
        <v>5.938697318007663E-2</v>
      </c>
      <c r="E18" s="35">
        <v>31</v>
      </c>
    </row>
    <row r="19" spans="3:5" ht="15.5" x14ac:dyDescent="0.35">
      <c r="C19" s="33">
        <v>2016</v>
      </c>
      <c r="D19" s="34">
        <v>5.938697318007663E-2</v>
      </c>
      <c r="E19" s="35">
        <v>31</v>
      </c>
    </row>
    <row r="20" spans="3:5" ht="15.5" x14ac:dyDescent="0.35">
      <c r="C20" s="33">
        <v>2017</v>
      </c>
      <c r="D20" s="34">
        <v>7.8544061302681989E-2</v>
      </c>
      <c r="E20" s="35">
        <v>41</v>
      </c>
    </row>
    <row r="21" spans="3:5" ht="15.5" x14ac:dyDescent="0.35">
      <c r="C21" s="33">
        <v>2018</v>
      </c>
      <c r="D21" s="34">
        <v>0.10153256704980843</v>
      </c>
      <c r="E21" s="35">
        <v>53</v>
      </c>
    </row>
    <row r="22" spans="3:5" ht="15.5" x14ac:dyDescent="0.35">
      <c r="C22" s="33">
        <v>2019</v>
      </c>
      <c r="D22" s="34">
        <v>0.13218390804597702</v>
      </c>
      <c r="E22" s="35">
        <v>69</v>
      </c>
    </row>
    <row r="23" spans="3:5" ht="15.5" x14ac:dyDescent="0.35">
      <c r="C23" s="33">
        <v>2020</v>
      </c>
      <c r="D23" s="34">
        <v>0.17241379310344829</v>
      </c>
      <c r="E23" s="35">
        <v>90</v>
      </c>
    </row>
    <row r="24" spans="3:5" ht="15.5" x14ac:dyDescent="0.35">
      <c r="C24" s="33">
        <v>2021</v>
      </c>
      <c r="D24" s="34">
        <v>0.17624521072796934</v>
      </c>
      <c r="E24" s="35">
        <v>92</v>
      </c>
    </row>
    <row r="25" spans="3:5" ht="15.5" x14ac:dyDescent="0.35">
      <c r="C25" s="33">
        <v>2022</v>
      </c>
      <c r="D25" s="34">
        <v>0.10344827586206896</v>
      </c>
      <c r="E25" s="35">
        <v>54</v>
      </c>
    </row>
    <row r="26" spans="3:5" ht="15.5" x14ac:dyDescent="0.35">
      <c r="C26" s="33">
        <v>2023</v>
      </c>
      <c r="D26" s="34">
        <v>7.0881226053639848E-2</v>
      </c>
      <c r="E26" s="35">
        <v>37</v>
      </c>
    </row>
    <row r="27" spans="3:5" ht="15.5" x14ac:dyDescent="0.35">
      <c r="C27" s="33">
        <v>2024</v>
      </c>
      <c r="D27" s="34">
        <v>3.4482758620689655E-2</v>
      </c>
      <c r="E27" s="35">
        <v>18</v>
      </c>
    </row>
    <row r="28" spans="3:5" ht="15.5" x14ac:dyDescent="0.35">
      <c r="C28" s="36" t="s">
        <v>43</v>
      </c>
      <c r="D28" s="37">
        <f>SUM(D17:D27)</f>
        <v>1.0000057471264368</v>
      </c>
      <c r="E28" s="38">
        <f>SUM(E17:E27)</f>
        <v>522</v>
      </c>
    </row>
    <row r="29" spans="3:5" ht="16" x14ac:dyDescent="0.4">
      <c r="C29" s="44"/>
      <c r="D29" s="44"/>
      <c r="E29" s="44"/>
    </row>
    <row r="30" spans="3:5" ht="16" x14ac:dyDescent="0.4">
      <c r="C30" s="45"/>
      <c r="D30" s="44"/>
      <c r="E30" s="44"/>
    </row>
    <row r="31" spans="3:5" ht="16" x14ac:dyDescent="0.4">
      <c r="C31" s="44"/>
      <c r="D31" s="44"/>
      <c r="E31" s="44"/>
    </row>
    <row r="32" spans="3:5" ht="16" x14ac:dyDescent="0.4">
      <c r="C32" s="32" t="s">
        <v>48</v>
      </c>
      <c r="D32" s="32" t="s">
        <v>49</v>
      </c>
      <c r="E32" s="32" t="s">
        <v>52</v>
      </c>
    </row>
    <row r="33" spans="3:6" ht="16" x14ac:dyDescent="0.4">
      <c r="C33" s="27" t="s">
        <v>53</v>
      </c>
      <c r="D33" s="39">
        <v>3.8242617991926998E-2</v>
      </c>
      <c r="E33" s="40">
        <v>809672437.27001941</v>
      </c>
    </row>
    <row r="34" spans="3:6" ht="16" x14ac:dyDescent="0.4">
      <c r="C34" s="27">
        <v>2017</v>
      </c>
      <c r="D34" s="39">
        <v>4.4616012278365522E-2</v>
      </c>
      <c r="E34" s="40">
        <v>944609895.96264458</v>
      </c>
    </row>
    <row r="35" spans="3:6" ht="16" x14ac:dyDescent="0.4">
      <c r="C35" s="27">
        <v>2018</v>
      </c>
      <c r="D35" s="39">
        <v>5.6267388912524786E-2</v>
      </c>
      <c r="E35" s="40">
        <v>1191292759.5396664</v>
      </c>
    </row>
    <row r="36" spans="3:6" ht="16" x14ac:dyDescent="0.4">
      <c r="C36" s="27">
        <v>2019</v>
      </c>
      <c r="D36" s="39">
        <v>5.4872532019642456E-2</v>
      </c>
      <c r="E36" s="40">
        <v>1161760859.2826984</v>
      </c>
    </row>
    <row r="37" spans="3:6" ht="16" x14ac:dyDescent="0.4">
      <c r="C37" s="27">
        <v>2020</v>
      </c>
      <c r="D37" s="39">
        <v>0.159004815713709</v>
      </c>
      <c r="E37" s="40">
        <v>3366448832.1319003</v>
      </c>
    </row>
    <row r="38" spans="3:6" ht="16" x14ac:dyDescent="0.4">
      <c r="C38" s="27">
        <v>2021</v>
      </c>
      <c r="D38" s="39">
        <v>0.17765386674841321</v>
      </c>
      <c r="E38" s="40">
        <v>3761286408.5559168</v>
      </c>
    </row>
    <row r="39" spans="3:6" ht="16" x14ac:dyDescent="0.4">
      <c r="C39" s="27">
        <v>2022</v>
      </c>
      <c r="D39" s="39">
        <v>0.17367417617244846</v>
      </c>
      <c r="E39" s="40">
        <v>3677028427.8679285</v>
      </c>
    </row>
    <row r="40" spans="3:6" ht="16" x14ac:dyDescent="0.4">
      <c r="C40" s="27">
        <v>2023</v>
      </c>
      <c r="D40" s="39">
        <v>0.15168803141308956</v>
      </c>
      <c r="E40" s="40">
        <v>3211537926.7406392</v>
      </c>
    </row>
    <row r="41" spans="3:6" ht="16" x14ac:dyDescent="0.4">
      <c r="C41" s="27">
        <v>2024</v>
      </c>
      <c r="D41" s="39">
        <v>0.14398055874987997</v>
      </c>
      <c r="E41" s="40">
        <v>3048355370.1036868</v>
      </c>
    </row>
    <row r="42" spans="3:6" ht="16" x14ac:dyDescent="0.4">
      <c r="C42" s="36" t="s">
        <v>43</v>
      </c>
      <c r="D42" s="41">
        <f>SUM(D33:D41)</f>
        <v>0.99999999999999978</v>
      </c>
      <c r="E42" s="42">
        <f>SUM(E33:E41)</f>
        <v>21171992917.455101</v>
      </c>
      <c r="F42" s="46"/>
    </row>
    <row r="45" spans="3:6" x14ac:dyDescent="0.35">
      <c r="C45" s="47"/>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07894-D6C6-40B6-B603-33B9AE23E134}">
  <sheetPr>
    <tabColor theme="5" tint="0.59999389629810485"/>
  </sheetPr>
  <dimension ref="D4:F11"/>
  <sheetViews>
    <sheetView workbookViewId="0">
      <selection activeCell="C1" sqref="C1"/>
    </sheetView>
  </sheetViews>
  <sheetFormatPr baseColWidth="10" defaultRowHeight="14.5" x14ac:dyDescent="0.35"/>
  <cols>
    <col min="4" max="4" width="29" bestFit="1" customWidth="1"/>
    <col min="5" max="5" width="21.54296875" bestFit="1" customWidth="1"/>
    <col min="6" max="6" width="19.26953125" bestFit="1" customWidth="1"/>
  </cols>
  <sheetData>
    <row r="4" spans="4:6" x14ac:dyDescent="0.35">
      <c r="D4" s="49" t="s">
        <v>54</v>
      </c>
      <c r="E4" s="49" t="s">
        <v>55</v>
      </c>
      <c r="F4" s="49" t="s">
        <v>56</v>
      </c>
    </row>
    <row r="5" spans="4:6" x14ac:dyDescent="0.35">
      <c r="D5" s="50" t="s">
        <v>57</v>
      </c>
      <c r="E5" s="51">
        <v>2529659257.6825838</v>
      </c>
      <c r="F5" s="51">
        <v>6220229651.808567</v>
      </c>
    </row>
    <row r="6" spans="4:6" x14ac:dyDescent="0.35">
      <c r="D6" s="50" t="s">
        <v>58</v>
      </c>
      <c r="E6" s="51">
        <v>5413087341.3495903</v>
      </c>
      <c r="F6" s="51">
        <v>3962484291.8098226</v>
      </c>
    </row>
    <row r="7" spans="4:6" x14ac:dyDescent="0.35">
      <c r="D7" s="50" t="s">
        <v>59</v>
      </c>
      <c r="E7" s="51">
        <v>2531808958.6018224</v>
      </c>
      <c r="F7" s="51">
        <v>3853260218.7666011</v>
      </c>
    </row>
    <row r="8" spans="4:6" x14ac:dyDescent="0.35">
      <c r="D8" s="50" t="s">
        <v>60</v>
      </c>
      <c r="E8" s="51">
        <v>48015947.229953669</v>
      </c>
      <c r="F8" s="51">
        <v>38634278.263389193</v>
      </c>
    </row>
    <row r="9" spans="4:6" x14ac:dyDescent="0.35">
      <c r="D9" s="50" t="s">
        <v>61</v>
      </c>
      <c r="E9" s="51">
        <v>755499207.84000003</v>
      </c>
      <c r="F9" s="51">
        <v>3309391365.2388082</v>
      </c>
    </row>
    <row r="10" spans="4:6" x14ac:dyDescent="0.35">
      <c r="D10" s="50" t="s">
        <v>62</v>
      </c>
      <c r="E10" s="51">
        <v>9893922204.7511444</v>
      </c>
      <c r="F10" s="51">
        <v>16382449052.545898</v>
      </c>
    </row>
    <row r="11" spans="4:6" x14ac:dyDescent="0.35">
      <c r="D11" s="49" t="s">
        <v>43</v>
      </c>
      <c r="E11" s="52">
        <v>21171992917.455093</v>
      </c>
      <c r="F11" s="52">
        <v>33766448858.433086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C98E5-8C78-4552-A2E1-BF3101EEA6EA}">
  <sheetPr>
    <tabColor theme="5" tint="0.59999389629810485"/>
  </sheetPr>
  <dimension ref="D7:J34"/>
  <sheetViews>
    <sheetView topLeftCell="B1" zoomScale="85" zoomScaleNormal="85" workbookViewId="0">
      <selection activeCell="C1" sqref="C1"/>
    </sheetView>
  </sheetViews>
  <sheetFormatPr baseColWidth="10" defaultRowHeight="14.5" x14ac:dyDescent="0.35"/>
  <cols>
    <col min="4" max="4" width="64.453125" bestFit="1" customWidth="1"/>
    <col min="5" max="5" width="19.81640625" bestFit="1" customWidth="1"/>
    <col min="6" max="6" width="17.453125" bestFit="1" customWidth="1"/>
    <col min="7" max="7" width="16" bestFit="1" customWidth="1"/>
    <col min="8" max="8" width="16.7265625" bestFit="1" customWidth="1"/>
    <col min="9" max="9" width="17.453125" bestFit="1" customWidth="1"/>
    <col min="10" max="10" width="18.453125" bestFit="1" customWidth="1"/>
  </cols>
  <sheetData>
    <row r="7" spans="4:10" x14ac:dyDescent="0.35">
      <c r="D7" s="60" t="s">
        <v>77</v>
      </c>
      <c r="E7" s="54" t="s">
        <v>63</v>
      </c>
      <c r="F7" s="54" t="s">
        <v>64</v>
      </c>
      <c r="G7" s="54" t="s">
        <v>65</v>
      </c>
      <c r="H7" s="54" t="s">
        <v>66</v>
      </c>
      <c r="I7" s="54" t="s">
        <v>67</v>
      </c>
      <c r="J7" s="54" t="s">
        <v>43</v>
      </c>
    </row>
    <row r="8" spans="4:10" x14ac:dyDescent="0.35">
      <c r="D8" s="61" t="s">
        <v>57</v>
      </c>
      <c r="E8" s="62">
        <v>0.15575854158349753</v>
      </c>
      <c r="F8" s="62">
        <v>2.037856948489622E-2</v>
      </c>
      <c r="G8" s="62">
        <v>9.2127599467333843E-2</v>
      </c>
      <c r="H8" s="62">
        <v>0.406758357689742</v>
      </c>
      <c r="I8" s="62">
        <v>0.12135456162749896</v>
      </c>
      <c r="J8" s="62">
        <v>0.11948139542390568</v>
      </c>
    </row>
    <row r="9" spans="4:10" x14ac:dyDescent="0.35">
      <c r="D9" s="63" t="s">
        <v>58</v>
      </c>
      <c r="E9" s="62">
        <v>0.24820635890827306</v>
      </c>
      <c r="F9" s="62">
        <v>0.33932669950217842</v>
      </c>
      <c r="G9" s="62">
        <v>0.43388001435379597</v>
      </c>
      <c r="H9" s="62">
        <v>4.9247860494019469E-2</v>
      </c>
      <c r="I9" s="62">
        <v>0.21821567379547852</v>
      </c>
      <c r="J9" s="62">
        <v>0.25567207406756726</v>
      </c>
    </row>
    <row r="10" spans="4:10" x14ac:dyDescent="0.35">
      <c r="D10" s="63" t="s">
        <v>59</v>
      </c>
      <c r="E10" s="62">
        <v>0.14247980748615019</v>
      </c>
      <c r="F10" s="62">
        <v>7.0136942635783239E-2</v>
      </c>
      <c r="G10" s="62">
        <v>6.7325830901035638E-2</v>
      </c>
      <c r="H10" s="62">
        <v>0</v>
      </c>
      <c r="I10" s="62">
        <v>0.16760390972733391</v>
      </c>
      <c r="J10" s="62">
        <v>0.11958293054757688</v>
      </c>
    </row>
    <row r="11" spans="4:10" x14ac:dyDescent="0.35">
      <c r="D11" s="63" t="s">
        <v>60</v>
      </c>
      <c r="E11" s="62">
        <v>1.6070777581530442E-3</v>
      </c>
      <c r="F11" s="62">
        <v>0</v>
      </c>
      <c r="G11" s="62">
        <v>0.12437395293139597</v>
      </c>
      <c r="H11" s="62">
        <v>0</v>
      </c>
      <c r="I11" s="62">
        <v>0</v>
      </c>
      <c r="J11" s="62">
        <v>2.267899267544496E-3</v>
      </c>
    </row>
    <row r="12" spans="4:10" x14ac:dyDescent="0.35">
      <c r="D12" s="63" t="s">
        <v>61</v>
      </c>
      <c r="E12" s="62">
        <v>2.7712203057443954E-2</v>
      </c>
      <c r="F12" s="62">
        <v>3.2243020027559008E-2</v>
      </c>
      <c r="G12" s="62">
        <v>0</v>
      </c>
      <c r="H12" s="62">
        <v>0</v>
      </c>
      <c r="I12" s="62">
        <v>5.4799061117357689E-2</v>
      </c>
      <c r="J12" s="62">
        <v>3.5683896683015331E-2</v>
      </c>
    </row>
    <row r="13" spans="4:10" x14ac:dyDescent="0.35">
      <c r="D13" s="63" t="s">
        <v>62</v>
      </c>
      <c r="E13" s="62">
        <v>0.42423601120648219</v>
      </c>
      <c r="F13" s="62">
        <v>0.53791476834958318</v>
      </c>
      <c r="G13" s="62">
        <v>0.28229260234643849</v>
      </c>
      <c r="H13" s="62">
        <v>0.54399378181623859</v>
      </c>
      <c r="I13" s="62">
        <v>0.43802679373233094</v>
      </c>
      <c r="J13" s="62">
        <v>0.46731180401039041</v>
      </c>
    </row>
    <row r="14" spans="4:10" x14ac:dyDescent="0.35">
      <c r="D14" s="64" t="s">
        <v>43</v>
      </c>
      <c r="E14" s="65">
        <v>1</v>
      </c>
      <c r="F14" s="65">
        <v>1</v>
      </c>
      <c r="G14" s="65">
        <v>1</v>
      </c>
      <c r="H14" s="65">
        <v>1</v>
      </c>
      <c r="I14" s="65">
        <v>1</v>
      </c>
      <c r="J14" s="65">
        <v>1</v>
      </c>
    </row>
    <row r="18" spans="4:10" x14ac:dyDescent="0.35">
      <c r="D18" s="53"/>
      <c r="E18" s="54" t="s">
        <v>63</v>
      </c>
      <c r="F18" s="54" t="s">
        <v>64</v>
      </c>
      <c r="G18" s="54" t="s">
        <v>65</v>
      </c>
      <c r="H18" s="54" t="s">
        <v>66</v>
      </c>
      <c r="I18" s="54" t="s">
        <v>67</v>
      </c>
      <c r="J18" s="54" t="s">
        <v>43</v>
      </c>
    </row>
    <row r="19" spans="4:10" x14ac:dyDescent="0.35">
      <c r="D19" s="55" t="s">
        <v>57</v>
      </c>
      <c r="E19" s="56">
        <v>1018527713.9088038</v>
      </c>
      <c r="F19" s="56">
        <v>126406083.96780504</v>
      </c>
      <c r="G19" s="56">
        <v>27782608.690000001</v>
      </c>
      <c r="H19" s="56">
        <v>528074582.16597402</v>
      </c>
      <c r="I19" s="56">
        <v>828868268.94999993</v>
      </c>
      <c r="J19" s="56">
        <v>2529659257.6825829</v>
      </c>
    </row>
    <row r="20" spans="4:10" x14ac:dyDescent="0.35">
      <c r="D20" s="57" t="s">
        <v>68</v>
      </c>
      <c r="E20" s="58">
        <v>403637410.02815568</v>
      </c>
      <c r="F20" s="58">
        <v>2348770.7178050401</v>
      </c>
      <c r="G20" s="58">
        <v>23282608.690000001</v>
      </c>
      <c r="H20" s="58"/>
      <c r="I20" s="58">
        <v>81720437.040000007</v>
      </c>
      <c r="J20" s="58">
        <v>510989226.47596073</v>
      </c>
    </row>
    <row r="21" spans="4:10" x14ac:dyDescent="0.35">
      <c r="D21" s="57" t="s">
        <v>69</v>
      </c>
      <c r="E21" s="58">
        <v>614890303.88064814</v>
      </c>
      <c r="F21" s="58">
        <v>124057313.25</v>
      </c>
      <c r="G21" s="58">
        <v>4500000</v>
      </c>
      <c r="H21" s="58">
        <v>528074582.16597402</v>
      </c>
      <c r="I21" s="58">
        <v>747147831.90999997</v>
      </c>
      <c r="J21" s="58">
        <v>2018670031.2066221</v>
      </c>
    </row>
    <row r="22" spans="4:10" x14ac:dyDescent="0.35">
      <c r="D22" s="55" t="s">
        <v>58</v>
      </c>
      <c r="E22" s="56">
        <v>1623057411.4675446</v>
      </c>
      <c r="F22" s="56">
        <v>2104807175.0856242</v>
      </c>
      <c r="G22" s="56">
        <v>130843728.98999999</v>
      </c>
      <c r="H22" s="56">
        <v>63936100.78636466</v>
      </c>
      <c r="I22" s="56">
        <v>1490442925.0200558</v>
      </c>
      <c r="J22" s="56">
        <v>5413087341.3495884</v>
      </c>
    </row>
    <row r="23" spans="4:10" x14ac:dyDescent="0.35">
      <c r="D23" s="57" t="s">
        <v>70</v>
      </c>
      <c r="E23" s="58">
        <v>1623057411.4675446</v>
      </c>
      <c r="F23" s="58">
        <v>2104807175.0856242</v>
      </c>
      <c r="G23" s="58">
        <v>130843728.98999999</v>
      </c>
      <c r="H23" s="58">
        <v>63936100.78636466</v>
      </c>
      <c r="I23" s="58">
        <v>1490442925.0200558</v>
      </c>
      <c r="J23" s="58">
        <v>5413087341.3495884</v>
      </c>
    </row>
    <row r="24" spans="4:10" x14ac:dyDescent="0.35">
      <c r="D24" s="55" t="s">
        <v>59</v>
      </c>
      <c r="E24" s="56">
        <v>931696144.05538511</v>
      </c>
      <c r="F24" s="56">
        <v>435051943.49558592</v>
      </c>
      <c r="G24" s="56">
        <v>20303223.197689109</v>
      </c>
      <c r="H24" s="56"/>
      <c r="I24" s="56">
        <v>1144757647.8531623</v>
      </c>
      <c r="J24" s="56">
        <v>2531808958.6018224</v>
      </c>
    </row>
    <row r="25" spans="4:10" x14ac:dyDescent="0.35">
      <c r="D25" s="57" t="s">
        <v>71</v>
      </c>
      <c r="E25" s="58">
        <v>931696144.05538511</v>
      </c>
      <c r="F25" s="58">
        <v>435051943.49558592</v>
      </c>
      <c r="G25" s="58">
        <v>20303223.197689109</v>
      </c>
      <c r="H25" s="58"/>
      <c r="I25" s="58">
        <v>1144757647.8531623</v>
      </c>
      <c r="J25" s="58">
        <v>2531808958.6018224</v>
      </c>
    </row>
    <row r="26" spans="4:10" x14ac:dyDescent="0.35">
      <c r="D26" s="55" t="s">
        <v>60</v>
      </c>
      <c r="E26" s="56">
        <v>10508914.75</v>
      </c>
      <c r="F26" s="56"/>
      <c r="G26" s="56">
        <v>37507032.479953669</v>
      </c>
      <c r="H26" s="56"/>
      <c r="I26" s="56"/>
      <c r="J26" s="56">
        <v>48015947.229953669</v>
      </c>
    </row>
    <row r="27" spans="4:10" x14ac:dyDescent="0.35">
      <c r="D27" s="57" t="s">
        <v>72</v>
      </c>
      <c r="E27" s="58">
        <v>10508914.75</v>
      </c>
      <c r="F27" s="58"/>
      <c r="G27" s="58">
        <v>37507032.479953669</v>
      </c>
      <c r="H27" s="58"/>
      <c r="I27" s="58"/>
      <c r="J27" s="58">
        <v>48015947.229953669</v>
      </c>
    </row>
    <row r="28" spans="4:10" x14ac:dyDescent="0.35">
      <c r="D28" s="55" t="s">
        <v>61</v>
      </c>
      <c r="E28" s="56">
        <v>181214118.59999999</v>
      </c>
      <c r="F28" s="56">
        <v>200000000</v>
      </c>
      <c r="G28" s="56"/>
      <c r="H28" s="56"/>
      <c r="I28" s="56">
        <v>374285089.24000001</v>
      </c>
      <c r="J28" s="56">
        <v>755499207.84000003</v>
      </c>
    </row>
    <row r="29" spans="4:10" x14ac:dyDescent="0.35">
      <c r="D29" s="57" t="s">
        <v>73</v>
      </c>
      <c r="E29" s="58">
        <v>153000000</v>
      </c>
      <c r="F29" s="58"/>
      <c r="G29" s="58"/>
      <c r="H29" s="58"/>
      <c r="I29" s="58">
        <v>34285714.240000002</v>
      </c>
      <c r="J29" s="58">
        <v>187285714.24000001</v>
      </c>
    </row>
    <row r="30" spans="4:10" x14ac:dyDescent="0.35">
      <c r="D30" s="57" t="s">
        <v>74</v>
      </c>
      <c r="E30" s="58">
        <v>28214118.600000001</v>
      </c>
      <c r="F30" s="58">
        <v>200000000</v>
      </c>
      <c r="G30" s="58"/>
      <c r="H30" s="58"/>
      <c r="I30" s="58">
        <v>339999375</v>
      </c>
      <c r="J30" s="58">
        <v>568213493.60000002</v>
      </c>
    </row>
    <row r="31" spans="4:10" x14ac:dyDescent="0.35">
      <c r="D31" s="55" t="s">
        <v>62</v>
      </c>
      <c r="E31" s="56">
        <v>2774140860.9703379</v>
      </c>
      <c r="F31" s="56">
        <v>3336627697.3423238</v>
      </c>
      <c r="G31" s="56">
        <v>85130025.66460821</v>
      </c>
      <c r="H31" s="56">
        <v>706240655.17693686</v>
      </c>
      <c r="I31" s="56">
        <v>2991782965.5969434</v>
      </c>
      <c r="J31" s="56">
        <v>9893922204.7511482</v>
      </c>
    </row>
    <row r="32" spans="4:10" x14ac:dyDescent="0.35">
      <c r="D32" s="57" t="s">
        <v>75</v>
      </c>
      <c r="E32" s="58">
        <v>956568933.4162643</v>
      </c>
      <c r="F32" s="58">
        <v>605969086.70389605</v>
      </c>
      <c r="G32" s="58"/>
      <c r="H32" s="58">
        <v>126945610.60000001</v>
      </c>
      <c r="I32" s="58">
        <v>915045589.77518129</v>
      </c>
      <c r="J32" s="58">
        <v>2604529220.4953413</v>
      </c>
    </row>
    <row r="33" spans="4:10" x14ac:dyDescent="0.35">
      <c r="D33" s="57" t="s">
        <v>76</v>
      </c>
      <c r="E33" s="58">
        <v>1817571927.5540733</v>
      </c>
      <c r="F33" s="58">
        <v>2730658610.6384277</v>
      </c>
      <c r="G33" s="58">
        <v>85130025.66460821</v>
      </c>
      <c r="H33" s="58">
        <v>579295044.57693684</v>
      </c>
      <c r="I33" s="58">
        <v>2076737375.8217621</v>
      </c>
      <c r="J33" s="58">
        <v>7289392984.2558079</v>
      </c>
    </row>
    <row r="34" spans="4:10" x14ac:dyDescent="0.35">
      <c r="D34" s="54" t="s">
        <v>43</v>
      </c>
      <c r="E34" s="59">
        <v>6539145163.7520714</v>
      </c>
      <c r="F34" s="59">
        <v>6202892899.8913383</v>
      </c>
      <c r="G34" s="59">
        <v>301566619.02225101</v>
      </c>
      <c r="H34" s="59">
        <v>1298251338.1292756</v>
      </c>
      <c r="I34" s="59">
        <v>6830136896.660161</v>
      </c>
      <c r="J34" s="59">
        <v>21171992917.455093</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F7D74-A2BB-4764-93F0-CAF0C7762B80}">
  <sheetPr>
    <tabColor theme="5" tint="0.59999389629810485"/>
  </sheetPr>
  <dimension ref="C8:H24"/>
  <sheetViews>
    <sheetView workbookViewId="0">
      <selection activeCell="C1" sqref="C1"/>
    </sheetView>
  </sheetViews>
  <sheetFormatPr baseColWidth="10" defaultRowHeight="14.5" x14ac:dyDescent="0.35"/>
  <cols>
    <col min="3" max="3" width="68.81640625" bestFit="1" customWidth="1"/>
    <col min="4" max="4" width="19.81640625" bestFit="1" customWidth="1"/>
    <col min="5" max="5" width="18.26953125" bestFit="1" customWidth="1"/>
    <col min="6" max="6" width="24.54296875" bestFit="1" customWidth="1"/>
    <col min="7" max="7" width="58.1796875" bestFit="1" customWidth="1"/>
    <col min="8" max="8" width="70.453125" bestFit="1" customWidth="1"/>
  </cols>
  <sheetData>
    <row r="8" spans="3:8" x14ac:dyDescent="0.35">
      <c r="C8" s="66" t="s">
        <v>78</v>
      </c>
      <c r="D8" s="66" t="s">
        <v>79</v>
      </c>
      <c r="E8" s="67" t="s">
        <v>80</v>
      </c>
      <c r="F8" s="67" t="s">
        <v>81</v>
      </c>
      <c r="G8" s="66" t="s">
        <v>82</v>
      </c>
      <c r="H8" s="66" t="s">
        <v>83</v>
      </c>
    </row>
    <row r="9" spans="3:8" x14ac:dyDescent="0.35">
      <c r="C9" s="68" t="s">
        <v>57</v>
      </c>
      <c r="D9" s="69">
        <v>57</v>
      </c>
      <c r="E9" s="70">
        <v>2529659257.6825829</v>
      </c>
      <c r="F9" s="69"/>
      <c r="G9" s="71"/>
      <c r="H9" s="72"/>
    </row>
    <row r="10" spans="3:8" ht="29" x14ac:dyDescent="0.35">
      <c r="C10" s="73" t="s">
        <v>68</v>
      </c>
      <c r="D10" s="73">
        <v>27</v>
      </c>
      <c r="E10" s="74">
        <v>510989226.47596073</v>
      </c>
      <c r="F10" s="75" t="s">
        <v>84</v>
      </c>
      <c r="G10" s="76"/>
      <c r="H10" s="77" t="s">
        <v>85</v>
      </c>
    </row>
    <row r="11" spans="3:8" ht="29" x14ac:dyDescent="0.35">
      <c r="C11" s="73" t="s">
        <v>69</v>
      </c>
      <c r="D11" s="73">
        <v>30</v>
      </c>
      <c r="E11" s="74">
        <v>2018670031.2066221</v>
      </c>
      <c r="F11" s="75" t="s">
        <v>86</v>
      </c>
      <c r="G11" s="76"/>
      <c r="H11" s="77" t="s">
        <v>87</v>
      </c>
    </row>
    <row r="12" spans="3:8" x14ac:dyDescent="0.35">
      <c r="C12" s="78" t="s">
        <v>58</v>
      </c>
      <c r="D12" s="69">
        <v>159</v>
      </c>
      <c r="E12" s="70">
        <v>5413087341.3495903</v>
      </c>
      <c r="F12" s="79"/>
      <c r="G12" s="68"/>
      <c r="H12" s="69"/>
    </row>
    <row r="13" spans="3:8" x14ac:dyDescent="0.35">
      <c r="C13" s="73" t="s">
        <v>70</v>
      </c>
      <c r="D13" s="76">
        <v>159</v>
      </c>
      <c r="E13" s="80">
        <v>5413087341.3495903</v>
      </c>
      <c r="F13" s="75" t="s">
        <v>88</v>
      </c>
      <c r="G13" s="81" t="s">
        <v>89</v>
      </c>
      <c r="H13" s="77" t="s">
        <v>90</v>
      </c>
    </row>
    <row r="14" spans="3:8" x14ac:dyDescent="0.35">
      <c r="C14" s="82" t="s">
        <v>59</v>
      </c>
      <c r="D14" s="69">
        <v>61</v>
      </c>
      <c r="E14" s="70">
        <v>2531808958.6018224</v>
      </c>
      <c r="F14" s="79"/>
      <c r="G14" s="68"/>
      <c r="H14" s="69"/>
    </row>
    <row r="15" spans="3:8" ht="29" x14ac:dyDescent="0.35">
      <c r="C15" s="73" t="s">
        <v>71</v>
      </c>
      <c r="D15" s="73">
        <v>61</v>
      </c>
      <c r="E15" s="74">
        <v>2531808958.6018224</v>
      </c>
      <c r="F15" s="75" t="s">
        <v>91</v>
      </c>
      <c r="G15" s="77" t="s">
        <v>92</v>
      </c>
      <c r="H15" s="77" t="s">
        <v>93</v>
      </c>
    </row>
    <row r="16" spans="3:8" x14ac:dyDescent="0.35">
      <c r="C16" s="78" t="s">
        <v>60</v>
      </c>
      <c r="D16" s="69">
        <v>3</v>
      </c>
      <c r="E16" s="70">
        <v>48015947.229953669</v>
      </c>
      <c r="F16" s="79"/>
      <c r="G16" s="68"/>
      <c r="H16" s="69"/>
    </row>
    <row r="17" spans="3:8" x14ac:dyDescent="0.35">
      <c r="C17" s="83" t="s">
        <v>72</v>
      </c>
      <c r="D17" s="84">
        <v>3</v>
      </c>
      <c r="E17" s="85">
        <v>48015947.229953669</v>
      </c>
      <c r="F17" s="84" t="s">
        <v>94</v>
      </c>
      <c r="G17" s="83"/>
      <c r="H17" s="83"/>
    </row>
    <row r="18" spans="3:8" x14ac:dyDescent="0.35">
      <c r="C18" s="78" t="s">
        <v>61</v>
      </c>
      <c r="D18" s="69">
        <v>12</v>
      </c>
      <c r="E18" s="70">
        <v>755499207.84000003</v>
      </c>
      <c r="F18" s="79"/>
      <c r="G18" s="68"/>
      <c r="H18" s="69"/>
    </row>
    <row r="19" spans="3:8" x14ac:dyDescent="0.35">
      <c r="C19" s="73" t="s">
        <v>73</v>
      </c>
      <c r="D19" s="73">
        <v>4</v>
      </c>
      <c r="E19" s="74">
        <v>187285714.24000001</v>
      </c>
      <c r="F19" s="75" t="s">
        <v>95</v>
      </c>
      <c r="G19" s="73"/>
      <c r="H19" s="86"/>
    </row>
    <row r="20" spans="3:8" x14ac:dyDescent="0.35">
      <c r="C20" s="73" t="s">
        <v>96</v>
      </c>
      <c r="D20" s="73">
        <v>8</v>
      </c>
      <c r="E20" s="74">
        <v>568213493.5999999</v>
      </c>
      <c r="F20" s="75" t="s">
        <v>97</v>
      </c>
      <c r="G20" s="73"/>
      <c r="H20" s="86"/>
    </row>
    <row r="21" spans="3:8" x14ac:dyDescent="0.35">
      <c r="C21" s="78" t="s">
        <v>62</v>
      </c>
      <c r="D21" s="69">
        <v>230</v>
      </c>
      <c r="E21" s="70">
        <v>9893922204.7511482</v>
      </c>
      <c r="F21" s="79"/>
      <c r="G21" s="68"/>
      <c r="H21" s="69"/>
    </row>
    <row r="22" spans="3:8" ht="43.5" x14ac:dyDescent="0.35">
      <c r="C22" s="73" t="s">
        <v>75</v>
      </c>
      <c r="D22" s="73">
        <v>82</v>
      </c>
      <c r="E22" s="74">
        <v>2604529220.4953413</v>
      </c>
      <c r="F22" s="75" t="s">
        <v>98</v>
      </c>
      <c r="G22" s="77" t="s">
        <v>99</v>
      </c>
      <c r="H22" s="77" t="s">
        <v>100</v>
      </c>
    </row>
    <row r="23" spans="3:8" ht="72.5" x14ac:dyDescent="0.35">
      <c r="C23" s="73" t="s">
        <v>76</v>
      </c>
      <c r="D23" s="73">
        <v>148</v>
      </c>
      <c r="E23" s="74">
        <v>7289392984.2558107</v>
      </c>
      <c r="F23" s="75" t="s">
        <v>101</v>
      </c>
      <c r="G23" s="77" t="s">
        <v>102</v>
      </c>
      <c r="H23" s="77" t="s">
        <v>103</v>
      </c>
    </row>
    <row r="24" spans="3:8" x14ac:dyDescent="0.35">
      <c r="C24" s="66" t="s">
        <v>104</v>
      </c>
      <c r="D24" s="66">
        <v>522</v>
      </c>
      <c r="E24" s="87">
        <v>21171992917.455112</v>
      </c>
      <c r="F24" s="67"/>
      <c r="G24" s="66"/>
      <c r="H24" s="66"/>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7EF67-22DA-4D12-B71F-BB17025F7DC3}">
  <sheetPr>
    <tabColor theme="5" tint="0.59999389629810485"/>
  </sheetPr>
  <dimension ref="D5:F22"/>
  <sheetViews>
    <sheetView workbookViewId="0">
      <selection activeCell="C1" sqref="C1"/>
    </sheetView>
  </sheetViews>
  <sheetFormatPr baseColWidth="10" defaultRowHeight="14.5" x14ac:dyDescent="0.35"/>
  <cols>
    <col min="4" max="4" width="41.1796875" bestFit="1" customWidth="1"/>
    <col min="5" max="5" width="16" bestFit="1" customWidth="1"/>
    <col min="6" max="6" width="19.453125" bestFit="1" customWidth="1"/>
  </cols>
  <sheetData>
    <row r="5" spans="4:6" x14ac:dyDescent="0.35">
      <c r="D5" s="88" t="s">
        <v>105</v>
      </c>
      <c r="E5" s="88" t="s">
        <v>55</v>
      </c>
      <c r="F5" s="89" t="s">
        <v>79</v>
      </c>
    </row>
    <row r="6" spans="4:6" x14ac:dyDescent="0.35">
      <c r="D6" s="50" t="s">
        <v>106</v>
      </c>
      <c r="E6" s="90">
        <v>6153851082.9069691</v>
      </c>
      <c r="F6" s="91">
        <v>190</v>
      </c>
    </row>
    <row r="7" spans="4:6" x14ac:dyDescent="0.35">
      <c r="D7" s="50" t="s">
        <v>107</v>
      </c>
      <c r="E7" s="90">
        <v>1332644049.7234266</v>
      </c>
      <c r="F7" s="91">
        <v>53</v>
      </c>
    </row>
    <row r="8" spans="4:6" x14ac:dyDescent="0.35">
      <c r="D8" s="50" t="s">
        <v>108</v>
      </c>
      <c r="E8" s="90">
        <v>1881848479.816622</v>
      </c>
      <c r="F8" s="91">
        <v>34</v>
      </c>
    </row>
    <row r="9" spans="4:6" x14ac:dyDescent="0.35">
      <c r="D9" s="50" t="s">
        <v>109</v>
      </c>
      <c r="E9" s="90">
        <v>1652643731.7921755</v>
      </c>
      <c r="F9" s="91">
        <v>61</v>
      </c>
    </row>
    <row r="10" spans="4:6" x14ac:dyDescent="0.35">
      <c r="D10" s="50" t="s">
        <v>110</v>
      </c>
      <c r="E10" s="90">
        <v>10191630035.538019</v>
      </c>
      <c r="F10" s="91">
        <v>227</v>
      </c>
    </row>
    <row r="11" spans="4:6" x14ac:dyDescent="0.35">
      <c r="D11" s="50" t="s">
        <v>111</v>
      </c>
      <c r="E11" s="90">
        <v>2887101111.8460879</v>
      </c>
      <c r="F11" s="91">
        <v>91</v>
      </c>
    </row>
    <row r="12" spans="4:6" x14ac:dyDescent="0.35">
      <c r="D12" s="50" t="s">
        <v>112</v>
      </c>
      <c r="E12" s="90">
        <v>4987529631.5960207</v>
      </c>
      <c r="F12" s="91">
        <v>116</v>
      </c>
    </row>
    <row r="13" spans="4:6" x14ac:dyDescent="0.35">
      <c r="D13" s="50" t="s">
        <v>113</v>
      </c>
      <c r="E13" s="90">
        <v>5753704204.1907778</v>
      </c>
      <c r="F13" s="91">
        <v>212</v>
      </c>
    </row>
    <row r="14" spans="4:6" x14ac:dyDescent="0.35">
      <c r="D14" s="50" t="s">
        <v>114</v>
      </c>
      <c r="E14" s="90">
        <v>2608829556.7796569</v>
      </c>
      <c r="F14" s="91">
        <v>74</v>
      </c>
    </row>
    <row r="15" spans="4:6" x14ac:dyDescent="0.35">
      <c r="D15" s="50" t="s">
        <v>115</v>
      </c>
      <c r="E15" s="90">
        <v>11493730657.393236</v>
      </c>
      <c r="F15" s="91">
        <v>274</v>
      </c>
    </row>
    <row r="16" spans="4:6" x14ac:dyDescent="0.35">
      <c r="D16" s="50" t="s">
        <v>116</v>
      </c>
      <c r="E16" s="90">
        <v>4548932453.3492107</v>
      </c>
      <c r="F16" s="91">
        <v>86</v>
      </c>
    </row>
    <row r="17" spans="4:6" x14ac:dyDescent="0.35">
      <c r="D17" s="50" t="s">
        <v>117</v>
      </c>
      <c r="E17" s="90">
        <v>4054174155.0701551</v>
      </c>
      <c r="F17" s="91">
        <v>109</v>
      </c>
    </row>
    <row r="18" spans="4:6" x14ac:dyDescent="0.35">
      <c r="D18" s="50" t="s">
        <v>118</v>
      </c>
      <c r="E18" s="90">
        <v>15708652585.906528</v>
      </c>
      <c r="F18" s="91">
        <v>339</v>
      </c>
    </row>
    <row r="19" spans="4:6" x14ac:dyDescent="0.35">
      <c r="D19" s="50" t="s">
        <v>119</v>
      </c>
      <c r="E19" s="90">
        <v>661337792.0593015</v>
      </c>
      <c r="F19" s="91">
        <v>29</v>
      </c>
    </row>
    <row r="20" spans="4:6" x14ac:dyDescent="0.35">
      <c r="D20" s="50" t="s">
        <v>120</v>
      </c>
      <c r="E20" s="90">
        <v>6177265274.5575724</v>
      </c>
      <c r="F20" s="91">
        <v>160</v>
      </c>
    </row>
    <row r="21" spans="4:6" x14ac:dyDescent="0.35">
      <c r="D21" s="50" t="s">
        <v>121</v>
      </c>
      <c r="E21" s="90">
        <v>19052269181.624271</v>
      </c>
      <c r="F21" s="91">
        <v>409</v>
      </c>
    </row>
    <row r="22" spans="4:6" x14ac:dyDescent="0.35">
      <c r="D22" s="91" t="s">
        <v>122</v>
      </c>
      <c r="E22" s="90">
        <v>11800511787.481953</v>
      </c>
      <c r="F22" s="91">
        <v>242</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9E13F-8EA9-48A8-A1B5-51E831AD14EF}">
  <sheetPr>
    <tabColor theme="5" tint="0.59999389629810485"/>
  </sheetPr>
  <dimension ref="B1:N43"/>
  <sheetViews>
    <sheetView zoomScale="55" zoomScaleNormal="55" workbookViewId="0">
      <selection activeCell="C1" sqref="C1"/>
    </sheetView>
  </sheetViews>
  <sheetFormatPr baseColWidth="10" defaultRowHeight="14.5" x14ac:dyDescent="0.35"/>
  <cols>
    <col min="3" max="3" width="73.54296875" bestFit="1" customWidth="1"/>
    <col min="4" max="4" width="15.7265625" bestFit="1" customWidth="1"/>
    <col min="5" max="5" width="22.453125" bestFit="1" customWidth="1"/>
  </cols>
  <sheetData>
    <row r="1" spans="2:14" x14ac:dyDescent="0.35">
      <c r="B1" s="43"/>
      <c r="C1" s="43"/>
      <c r="D1" s="43"/>
      <c r="E1" s="43"/>
      <c r="F1" s="43"/>
      <c r="G1" s="43"/>
      <c r="H1" s="43"/>
      <c r="I1" s="43"/>
      <c r="J1" s="43"/>
      <c r="K1" s="43"/>
      <c r="L1" s="43"/>
      <c r="M1" s="43"/>
      <c r="N1" s="43"/>
    </row>
    <row r="2" spans="2:14" x14ac:dyDescent="0.35">
      <c r="B2" s="43"/>
      <c r="C2" s="43"/>
      <c r="D2" s="43"/>
      <c r="E2" s="43"/>
      <c r="F2" s="43"/>
      <c r="G2" s="43"/>
      <c r="H2" s="43"/>
      <c r="I2" s="43"/>
      <c r="J2" s="43"/>
      <c r="K2" s="43"/>
      <c r="L2" s="43"/>
      <c r="M2" s="43"/>
      <c r="N2" s="43"/>
    </row>
    <row r="3" spans="2:14" x14ac:dyDescent="0.35">
      <c r="B3" s="43"/>
      <c r="C3" s="43"/>
      <c r="D3" s="43"/>
      <c r="E3" s="43"/>
      <c r="F3" s="43"/>
      <c r="G3" s="43"/>
      <c r="H3" s="43"/>
      <c r="I3" s="43"/>
      <c r="J3" s="43"/>
      <c r="K3" s="43"/>
      <c r="L3" s="43"/>
      <c r="M3" s="43"/>
      <c r="N3" s="43"/>
    </row>
    <row r="4" spans="2:14" x14ac:dyDescent="0.35">
      <c r="B4" s="43"/>
      <c r="C4" s="43"/>
      <c r="D4" s="43"/>
      <c r="E4" s="43"/>
      <c r="F4" s="43"/>
      <c r="G4" s="43"/>
      <c r="H4" s="43"/>
      <c r="I4" s="43"/>
      <c r="J4" s="43"/>
      <c r="K4" s="43"/>
      <c r="L4" s="43"/>
      <c r="M4" s="43"/>
      <c r="N4" s="43"/>
    </row>
    <row r="5" spans="2:14" x14ac:dyDescent="0.35">
      <c r="B5" s="43"/>
      <c r="C5" s="43"/>
      <c r="D5" s="43"/>
      <c r="E5" s="43"/>
      <c r="F5" s="43"/>
      <c r="G5" s="43"/>
      <c r="H5" s="43"/>
      <c r="I5" s="43"/>
      <c r="J5" s="43"/>
      <c r="K5" s="43"/>
      <c r="L5" s="43"/>
      <c r="M5" s="43"/>
      <c r="N5" s="43"/>
    </row>
    <row r="6" spans="2:14" x14ac:dyDescent="0.35">
      <c r="B6" s="43"/>
      <c r="C6" s="43"/>
      <c r="D6" s="43"/>
      <c r="E6" s="43"/>
      <c r="F6" s="43"/>
      <c r="G6" s="43"/>
      <c r="H6" s="43"/>
      <c r="I6" s="43"/>
      <c r="J6" s="43"/>
      <c r="K6" s="43"/>
      <c r="L6" s="43"/>
      <c r="M6" s="43"/>
      <c r="N6" s="43"/>
    </row>
    <row r="7" spans="2:14" x14ac:dyDescent="0.35">
      <c r="B7" s="43"/>
      <c r="C7" s="43"/>
      <c r="D7" s="43"/>
      <c r="E7" s="43"/>
      <c r="F7" s="43"/>
      <c r="G7" s="43"/>
      <c r="H7" s="43"/>
      <c r="I7" s="43"/>
      <c r="J7" s="43"/>
      <c r="K7" s="43"/>
      <c r="L7" s="43"/>
      <c r="M7" s="43"/>
      <c r="N7" s="43"/>
    </row>
    <row r="8" spans="2:14" x14ac:dyDescent="0.35">
      <c r="B8" s="43"/>
      <c r="C8" s="43"/>
      <c r="D8" s="43"/>
      <c r="E8" s="43"/>
      <c r="F8" s="43"/>
      <c r="G8" s="43"/>
      <c r="H8" s="43"/>
      <c r="I8" s="43"/>
      <c r="J8" s="43"/>
      <c r="K8" s="43"/>
      <c r="L8" s="43"/>
      <c r="M8" s="43"/>
      <c r="N8" s="43"/>
    </row>
    <row r="9" spans="2:14" x14ac:dyDescent="0.35">
      <c r="B9" s="43"/>
      <c r="C9" s="1"/>
      <c r="D9" s="89" t="s">
        <v>123</v>
      </c>
      <c r="E9" s="43"/>
      <c r="F9" s="43"/>
      <c r="G9" s="43"/>
      <c r="H9" s="43"/>
      <c r="I9" s="43"/>
      <c r="J9" s="43"/>
      <c r="K9" s="43"/>
      <c r="L9" s="43"/>
      <c r="M9" s="43"/>
      <c r="N9" s="43"/>
    </row>
    <row r="10" spans="2:14" x14ac:dyDescent="0.35">
      <c r="B10" s="43"/>
      <c r="C10" s="91" t="s">
        <v>124</v>
      </c>
      <c r="D10" s="92">
        <v>0.74689826302729534</v>
      </c>
      <c r="E10" s="43"/>
      <c r="F10" s="43"/>
      <c r="G10" s="43"/>
      <c r="H10" s="43"/>
      <c r="I10" s="43"/>
      <c r="J10" s="43"/>
      <c r="K10" s="43"/>
      <c r="L10" s="43"/>
      <c r="M10" s="43"/>
      <c r="N10" s="43"/>
    </row>
    <row r="11" spans="2:14" x14ac:dyDescent="0.35">
      <c r="B11" s="43"/>
      <c r="C11" s="91" t="s">
        <v>125</v>
      </c>
      <c r="D11" s="92">
        <v>0.56327543424317617</v>
      </c>
      <c r="E11" s="43"/>
      <c r="F11" s="43"/>
      <c r="G11" s="43"/>
      <c r="H11" s="43"/>
      <c r="I11" s="43"/>
      <c r="J11" s="43"/>
      <c r="K11" s="43"/>
      <c r="L11" s="43"/>
      <c r="M11" s="43"/>
      <c r="N11" s="43"/>
    </row>
    <row r="12" spans="2:14" x14ac:dyDescent="0.35">
      <c r="B12" s="43"/>
      <c r="C12" s="43"/>
      <c r="D12" s="103"/>
      <c r="E12" s="43"/>
      <c r="F12" s="43"/>
      <c r="G12" s="43"/>
      <c r="H12" s="43"/>
      <c r="I12" s="43"/>
      <c r="J12" s="43"/>
      <c r="K12" s="43"/>
      <c r="L12" s="43"/>
      <c r="M12" s="43"/>
      <c r="N12" s="43"/>
    </row>
    <row r="13" spans="2:14" x14ac:dyDescent="0.35">
      <c r="B13" s="43"/>
      <c r="C13" s="43"/>
      <c r="D13" s="103"/>
      <c r="E13" s="43"/>
      <c r="F13" s="43"/>
      <c r="G13" s="43"/>
      <c r="H13" s="43"/>
      <c r="I13" s="43"/>
      <c r="J13" s="43"/>
      <c r="K13" s="43"/>
      <c r="L13" s="43"/>
      <c r="M13" s="43"/>
      <c r="N13" s="43"/>
    </row>
    <row r="14" spans="2:14" x14ac:dyDescent="0.35">
      <c r="B14" s="43"/>
      <c r="C14" s="43"/>
      <c r="D14" s="104"/>
      <c r="E14" s="43"/>
      <c r="F14" s="43"/>
      <c r="G14" s="43"/>
      <c r="H14" s="43"/>
      <c r="I14" s="43"/>
      <c r="J14" s="43"/>
      <c r="K14" s="43"/>
      <c r="L14" s="43"/>
      <c r="M14" s="43"/>
      <c r="N14" s="43"/>
    </row>
    <row r="15" spans="2:14" x14ac:dyDescent="0.35">
      <c r="B15" s="43"/>
      <c r="C15" s="43"/>
      <c r="D15" s="43"/>
      <c r="E15" s="43"/>
      <c r="F15" s="43"/>
      <c r="G15" s="43"/>
      <c r="H15" s="43"/>
      <c r="I15" s="43"/>
      <c r="J15" s="43"/>
      <c r="K15" s="43"/>
      <c r="L15" s="43"/>
      <c r="M15" s="43"/>
      <c r="N15" s="43"/>
    </row>
    <row r="16" spans="2:14" x14ac:dyDescent="0.35">
      <c r="B16" s="43"/>
      <c r="C16" s="43"/>
      <c r="D16" s="43"/>
      <c r="E16" s="43"/>
      <c r="F16" s="43"/>
      <c r="G16" s="43"/>
      <c r="H16" s="43"/>
      <c r="I16" s="43"/>
      <c r="J16" s="43"/>
      <c r="K16" s="43"/>
      <c r="L16" s="43"/>
      <c r="M16" s="43"/>
      <c r="N16" s="43"/>
    </row>
    <row r="17" spans="2:14" x14ac:dyDescent="0.35">
      <c r="B17" s="43"/>
      <c r="C17" s="89" t="s">
        <v>126</v>
      </c>
      <c r="D17" s="89" t="s">
        <v>127</v>
      </c>
      <c r="E17" s="89">
        <v>1</v>
      </c>
      <c r="F17" s="89">
        <v>2</v>
      </c>
      <c r="G17" s="89">
        <v>3</v>
      </c>
      <c r="H17" s="43"/>
      <c r="I17" s="43"/>
      <c r="J17" s="43"/>
      <c r="K17" s="43"/>
      <c r="L17" s="43"/>
      <c r="M17" s="43"/>
      <c r="N17" s="43"/>
    </row>
    <row r="18" spans="2:14" x14ac:dyDescent="0.35">
      <c r="B18" s="43"/>
      <c r="C18" s="91" t="s">
        <v>124</v>
      </c>
      <c r="D18" s="91">
        <v>27</v>
      </c>
      <c r="E18" s="91">
        <v>75</v>
      </c>
      <c r="F18" s="91">
        <v>258</v>
      </c>
      <c r="G18" s="91">
        <v>43</v>
      </c>
      <c r="H18" s="43"/>
      <c r="I18" s="43"/>
      <c r="J18" s="43"/>
      <c r="K18" s="43"/>
      <c r="L18" s="43"/>
      <c r="M18" s="43"/>
      <c r="N18" s="43"/>
    </row>
    <row r="19" spans="2:14" x14ac:dyDescent="0.35">
      <c r="B19" s="43"/>
      <c r="C19" s="91" t="s">
        <v>125</v>
      </c>
      <c r="D19" s="91">
        <v>22</v>
      </c>
      <c r="E19" s="91">
        <v>154</v>
      </c>
      <c r="F19" s="91">
        <v>197</v>
      </c>
      <c r="G19" s="91">
        <v>30</v>
      </c>
      <c r="H19" s="43"/>
      <c r="I19" s="43"/>
      <c r="J19" s="43"/>
      <c r="K19" s="43"/>
      <c r="L19" s="43"/>
      <c r="M19" s="43"/>
      <c r="N19" s="43"/>
    </row>
    <row r="20" spans="2:14" x14ac:dyDescent="0.35">
      <c r="B20" s="43"/>
      <c r="C20" s="91" t="s">
        <v>128</v>
      </c>
      <c r="D20" s="91">
        <v>104</v>
      </c>
      <c r="E20" s="91">
        <v>135</v>
      </c>
      <c r="F20" s="91">
        <v>146</v>
      </c>
      <c r="G20" s="91">
        <v>18</v>
      </c>
      <c r="H20" s="43"/>
      <c r="I20" s="43"/>
      <c r="J20" s="43"/>
      <c r="K20" s="43"/>
      <c r="L20" s="43"/>
      <c r="M20" s="43"/>
      <c r="N20" s="43"/>
    </row>
    <row r="21" spans="2:14" x14ac:dyDescent="0.35">
      <c r="B21" s="43"/>
      <c r="C21" s="91" t="s">
        <v>129</v>
      </c>
      <c r="D21" s="91">
        <v>201</v>
      </c>
      <c r="E21" s="91">
        <v>122</v>
      </c>
      <c r="F21" s="91">
        <v>73</v>
      </c>
      <c r="G21" s="91">
        <v>7</v>
      </c>
      <c r="H21" s="43"/>
      <c r="I21" s="43"/>
      <c r="J21" s="43"/>
      <c r="K21" s="43"/>
      <c r="L21" s="43"/>
      <c r="M21" s="43"/>
      <c r="N21" s="43"/>
    </row>
    <row r="22" spans="2:14" x14ac:dyDescent="0.35">
      <c r="B22" s="43"/>
      <c r="C22" s="91" t="s">
        <v>130</v>
      </c>
      <c r="D22" s="91">
        <v>171</v>
      </c>
      <c r="E22" s="91">
        <v>120</v>
      </c>
      <c r="F22" s="91">
        <v>88</v>
      </c>
      <c r="G22" s="91">
        <v>24</v>
      </c>
      <c r="H22" s="43"/>
      <c r="I22" s="43"/>
      <c r="J22" s="43"/>
      <c r="K22" s="43"/>
      <c r="L22" s="43"/>
      <c r="M22" s="43"/>
      <c r="N22" s="43"/>
    </row>
    <row r="23" spans="2:14" x14ac:dyDescent="0.35">
      <c r="B23" s="43"/>
      <c r="C23" s="91" t="s">
        <v>131</v>
      </c>
      <c r="D23" s="91">
        <v>142</v>
      </c>
      <c r="E23" s="91">
        <v>103</v>
      </c>
      <c r="F23" s="91">
        <v>131</v>
      </c>
      <c r="G23" s="91">
        <v>27</v>
      </c>
      <c r="H23" s="43"/>
      <c r="I23" s="43"/>
      <c r="J23" s="43"/>
      <c r="K23" s="43"/>
      <c r="L23" s="43"/>
      <c r="M23" s="43"/>
      <c r="N23" s="43"/>
    </row>
    <row r="24" spans="2:14" x14ac:dyDescent="0.35">
      <c r="B24" s="43"/>
      <c r="C24" s="91" t="s">
        <v>132</v>
      </c>
      <c r="D24" s="91">
        <v>4</v>
      </c>
      <c r="E24" s="91">
        <v>129</v>
      </c>
      <c r="F24" s="91">
        <v>224</v>
      </c>
      <c r="G24" s="91">
        <v>46</v>
      </c>
      <c r="H24" s="43"/>
      <c r="I24" s="43"/>
      <c r="J24" s="43"/>
      <c r="K24" s="43"/>
      <c r="L24" s="43"/>
      <c r="M24" s="43"/>
      <c r="N24" s="43"/>
    </row>
    <row r="25" spans="2:14" x14ac:dyDescent="0.35">
      <c r="B25" s="43"/>
      <c r="C25" s="43"/>
      <c r="D25" s="43"/>
      <c r="E25" s="43"/>
      <c r="F25" s="43"/>
      <c r="G25" s="43"/>
      <c r="H25" s="43"/>
      <c r="I25" s="43"/>
      <c r="J25" s="43"/>
      <c r="K25" s="43"/>
      <c r="L25" s="43"/>
      <c r="M25" s="43"/>
      <c r="N25" s="43"/>
    </row>
    <row r="26" spans="2:14" x14ac:dyDescent="0.35">
      <c r="B26" s="43"/>
      <c r="C26" s="43"/>
      <c r="D26" s="43"/>
      <c r="E26" s="43"/>
      <c r="F26" s="43"/>
      <c r="G26" s="43"/>
      <c r="H26" s="43"/>
      <c r="I26" s="43"/>
      <c r="J26" s="43"/>
      <c r="K26" s="43"/>
      <c r="L26" s="43"/>
      <c r="M26" s="43"/>
      <c r="N26" s="43"/>
    </row>
    <row r="27" spans="2:14" x14ac:dyDescent="0.35">
      <c r="B27" s="43"/>
      <c r="C27" s="91" t="s">
        <v>133</v>
      </c>
      <c r="D27" s="92">
        <v>0.76178660049627789</v>
      </c>
      <c r="E27" s="43"/>
      <c r="F27" s="43"/>
      <c r="G27" s="43"/>
      <c r="H27" s="43"/>
      <c r="I27" s="43"/>
      <c r="J27" s="43"/>
      <c r="K27" s="43"/>
      <c r="L27" s="43"/>
      <c r="M27" s="43"/>
      <c r="N27" s="43"/>
    </row>
    <row r="28" spans="2:14" x14ac:dyDescent="0.35">
      <c r="B28" s="43"/>
      <c r="C28" s="43"/>
      <c r="D28" s="43"/>
      <c r="E28" s="43"/>
      <c r="F28" s="43"/>
      <c r="G28" s="43"/>
      <c r="H28" s="43"/>
      <c r="I28" s="43"/>
      <c r="J28" s="43"/>
      <c r="K28" s="43"/>
      <c r="L28" s="43"/>
      <c r="M28" s="43"/>
      <c r="N28" s="43"/>
    </row>
    <row r="29" spans="2:14" x14ac:dyDescent="0.35">
      <c r="B29" s="43"/>
      <c r="C29" s="43"/>
      <c r="D29" s="43"/>
      <c r="E29" s="43"/>
      <c r="F29" s="43"/>
      <c r="G29" s="43"/>
      <c r="H29" s="43"/>
      <c r="I29" s="43"/>
      <c r="J29" s="43"/>
      <c r="K29" s="43"/>
      <c r="L29" s="43"/>
      <c r="M29" s="43"/>
      <c r="N29" s="43"/>
    </row>
    <row r="30" spans="2:14" x14ac:dyDescent="0.35">
      <c r="B30" s="43"/>
      <c r="C30" s="93" t="s">
        <v>134</v>
      </c>
      <c r="D30" s="93">
        <v>403</v>
      </c>
      <c r="E30" s="43"/>
      <c r="F30" s="43"/>
      <c r="G30" s="43"/>
      <c r="H30" s="43"/>
      <c r="I30" s="43"/>
      <c r="J30" s="43"/>
      <c r="K30" s="43"/>
      <c r="L30" s="43"/>
      <c r="M30" s="43"/>
      <c r="N30" s="43"/>
    </row>
    <row r="31" spans="2:14" x14ac:dyDescent="0.35">
      <c r="B31" s="43"/>
      <c r="C31" s="94" t="s">
        <v>135</v>
      </c>
      <c r="D31" s="91">
        <v>307</v>
      </c>
      <c r="E31" s="43"/>
      <c r="F31" s="43"/>
      <c r="G31" s="43"/>
      <c r="H31" s="43"/>
      <c r="I31" s="43"/>
      <c r="J31" s="43"/>
      <c r="K31" s="43"/>
      <c r="L31" s="43"/>
      <c r="M31" s="43"/>
      <c r="N31" s="43"/>
    </row>
    <row r="32" spans="2:14" x14ac:dyDescent="0.35">
      <c r="B32" s="43"/>
      <c r="C32" s="94" t="s">
        <v>136</v>
      </c>
      <c r="D32" s="91">
        <v>148</v>
      </c>
      <c r="E32" s="43"/>
      <c r="F32" s="43"/>
      <c r="G32" s="43"/>
      <c r="H32" s="43"/>
      <c r="I32" s="43"/>
      <c r="J32" s="43"/>
      <c r="K32" s="43"/>
      <c r="L32" s="43"/>
      <c r="M32" s="43"/>
      <c r="N32" s="43"/>
    </row>
    <row r="33" spans="2:14" x14ac:dyDescent="0.35">
      <c r="B33" s="43"/>
      <c r="C33" s="43"/>
      <c r="D33" s="43"/>
      <c r="E33" s="43"/>
      <c r="F33" s="43"/>
      <c r="G33" s="43"/>
      <c r="H33" s="43"/>
      <c r="I33" s="43"/>
      <c r="J33" s="43"/>
      <c r="K33" s="43"/>
      <c r="L33" s="43"/>
      <c r="M33" s="43"/>
      <c r="N33" s="43"/>
    </row>
    <row r="34" spans="2:14" x14ac:dyDescent="0.35">
      <c r="B34" s="43"/>
      <c r="C34" s="43"/>
      <c r="D34" s="43"/>
      <c r="E34" s="43"/>
      <c r="F34" s="43"/>
      <c r="G34" s="43"/>
      <c r="H34" s="43"/>
      <c r="I34" s="43"/>
      <c r="J34" s="43"/>
      <c r="K34" s="43"/>
      <c r="L34" s="43"/>
      <c r="M34" s="43"/>
      <c r="N34" s="43"/>
    </row>
    <row r="35" spans="2:14" x14ac:dyDescent="0.35">
      <c r="B35" s="43"/>
      <c r="C35" s="43"/>
      <c r="D35" s="43"/>
      <c r="E35" s="43"/>
      <c r="F35" s="43"/>
      <c r="G35" s="43"/>
      <c r="H35" s="43"/>
      <c r="I35" s="43"/>
      <c r="J35" s="43"/>
      <c r="K35" s="43"/>
      <c r="L35" s="43"/>
      <c r="M35" s="43"/>
      <c r="N35" s="43"/>
    </row>
    <row r="36" spans="2:14" x14ac:dyDescent="0.35">
      <c r="B36" s="43"/>
      <c r="C36" s="43"/>
      <c r="D36" s="43"/>
      <c r="E36" s="43"/>
      <c r="F36" s="43"/>
      <c r="G36" s="43"/>
      <c r="H36" s="43"/>
      <c r="I36" s="43"/>
      <c r="J36" s="43"/>
      <c r="K36" s="43"/>
      <c r="L36" s="43"/>
      <c r="M36" s="43"/>
      <c r="N36" s="43"/>
    </row>
    <row r="37" spans="2:14" x14ac:dyDescent="0.35">
      <c r="B37" s="43"/>
      <c r="C37" s="43"/>
      <c r="D37" s="43"/>
      <c r="E37" s="43"/>
      <c r="F37" s="43"/>
      <c r="G37" s="43"/>
      <c r="H37" s="43"/>
      <c r="I37" s="43"/>
      <c r="J37" s="43"/>
      <c r="K37" s="43"/>
      <c r="L37" s="43"/>
      <c r="M37" s="43"/>
      <c r="N37" s="43"/>
    </row>
    <row r="38" spans="2:14" x14ac:dyDescent="0.35">
      <c r="B38" s="43"/>
      <c r="C38" s="43"/>
      <c r="D38" s="43"/>
      <c r="E38" s="43"/>
      <c r="F38" s="43"/>
      <c r="G38" s="43"/>
      <c r="H38" s="43"/>
      <c r="I38" s="43"/>
      <c r="J38" s="43"/>
      <c r="K38" s="43"/>
      <c r="L38" s="43"/>
      <c r="M38" s="43"/>
      <c r="N38" s="43"/>
    </row>
    <row r="39" spans="2:14" x14ac:dyDescent="0.35">
      <c r="B39" s="43"/>
      <c r="C39" s="89" t="s">
        <v>137</v>
      </c>
      <c r="D39" s="22" t="s">
        <v>79</v>
      </c>
      <c r="E39" s="22" t="s">
        <v>45</v>
      </c>
      <c r="F39" s="43"/>
      <c r="G39" s="43"/>
      <c r="H39" s="43"/>
      <c r="I39" s="43"/>
      <c r="J39" s="43"/>
      <c r="K39" s="43"/>
      <c r="L39" s="43"/>
      <c r="M39" s="43"/>
      <c r="N39" s="43"/>
    </row>
    <row r="40" spans="2:14" x14ac:dyDescent="0.35">
      <c r="B40" s="43"/>
      <c r="C40" s="95" t="s">
        <v>138</v>
      </c>
      <c r="D40" s="96">
        <v>50</v>
      </c>
      <c r="E40" s="97">
        <v>715050716.0558666</v>
      </c>
      <c r="F40" s="43"/>
      <c r="G40" s="43"/>
      <c r="H40" s="43"/>
      <c r="I40" s="43"/>
      <c r="J40" s="43"/>
      <c r="K40" s="43"/>
      <c r="L40" s="43"/>
      <c r="M40" s="43"/>
      <c r="N40" s="43"/>
    </row>
    <row r="41" spans="2:14" x14ac:dyDescent="0.35">
      <c r="B41" s="43"/>
      <c r="C41" s="95" t="s">
        <v>139</v>
      </c>
      <c r="D41" s="96">
        <v>41</v>
      </c>
      <c r="E41" s="97">
        <v>584221862.78374279</v>
      </c>
      <c r="F41" s="43"/>
      <c r="G41" s="43"/>
      <c r="H41" s="43"/>
      <c r="I41" s="43"/>
      <c r="J41" s="43"/>
      <c r="K41" s="43"/>
      <c r="L41" s="43"/>
      <c r="M41" s="43"/>
      <c r="N41" s="43"/>
    </row>
    <row r="42" spans="2:14" x14ac:dyDescent="0.35">
      <c r="B42" s="43"/>
      <c r="C42" s="98" t="s">
        <v>43</v>
      </c>
      <c r="D42" s="99">
        <v>91</v>
      </c>
      <c r="E42" s="100">
        <v>1299272578.8396096</v>
      </c>
      <c r="F42" s="43"/>
      <c r="G42" s="43"/>
      <c r="H42" s="43"/>
      <c r="I42" s="43"/>
      <c r="J42" s="43"/>
      <c r="K42" s="43"/>
      <c r="L42" s="43"/>
      <c r="M42" s="43"/>
      <c r="N42" s="43"/>
    </row>
    <row r="43" spans="2:14" x14ac:dyDescent="0.35">
      <c r="B43" s="43"/>
      <c r="C43" s="43"/>
      <c r="D43" s="43"/>
      <c r="E43" s="43"/>
      <c r="F43" s="43"/>
      <c r="G43" s="43"/>
      <c r="H43" s="43"/>
      <c r="I43" s="43"/>
      <c r="J43" s="43"/>
      <c r="K43" s="43"/>
      <c r="L43" s="43"/>
      <c r="M43" s="43"/>
      <c r="N43" s="43"/>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Reporting ODD AFD</vt:lpstr>
      <vt:lpstr>5</vt:lpstr>
      <vt:lpstr>Emissions Durables =&gt;</vt:lpstr>
      <vt:lpstr>7</vt:lpstr>
      <vt:lpstr>8</vt:lpstr>
      <vt:lpstr>9</vt:lpstr>
      <vt:lpstr>11</vt:lpstr>
      <vt:lpstr>12</vt:lpstr>
      <vt:lpstr>13-14</vt:lpstr>
      <vt:lpstr>15</vt:lpstr>
      <vt:lpstr>17</vt:lpstr>
      <vt:lpstr>19</vt:lpstr>
      <vt:lpstr>20</vt:lpstr>
      <vt:lpstr>Emissions Climat =&gt;</vt:lpstr>
      <vt:lpstr>25</vt:lpstr>
      <vt:lpstr>26</vt:lpstr>
      <vt:lpstr>27</vt:lpstr>
      <vt:lpstr>29</vt:lpstr>
      <vt:lpstr>30</vt:lpstr>
    </vt:vector>
  </TitlesOfParts>
  <Company>AFD Office 2024 FR-EN LTSC x64</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LAMY ronan</dc:creator>
  <cp:lastModifiedBy>LAMY ronan</cp:lastModifiedBy>
  <dcterms:created xsi:type="dcterms:W3CDTF">2025-11-28T11:24:30Z</dcterms:created>
  <dcterms:modified xsi:type="dcterms:W3CDTF">2025-11-28T11:36:02Z</dcterms:modified>
</cp:coreProperties>
</file>